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a2b4b4f76679680/Lecturer/MoPH/FETP/Spreadsheet use/"/>
    </mc:Choice>
  </mc:AlternateContent>
  <xr:revisionPtr revIDLastSave="151" documentId="13_ncr:1_{F141C73C-A12D-43FB-AEB7-5D8953B1A9DA}" xr6:coauthVersionLast="46" xr6:coauthVersionMax="46" xr10:uidLastSave="{027C9D55-9824-4364-ADCB-FDC0629BA7A2}"/>
  <bookViews>
    <workbookView xWindow="-120" yWindow="-120" windowWidth="20730" windowHeight="11760" xr2:uid="{B2F94F1F-78B1-4656-9F9B-EBEDA6979868}"/>
  </bookViews>
  <sheets>
    <sheet name="BasicCommand" sheetId="1" r:id="rId1"/>
    <sheet name="Prt1Entry&amp;Validation" sheetId="3" r:id="rId2"/>
    <sheet name="Prt1output" sheetId="8" r:id="rId3"/>
    <sheet name="CBKoutput" sheetId="10" r:id="rId4"/>
    <sheet name="Prt2Conversion" sheetId="11" r:id="rId5"/>
    <sheet name="Vlookup" sheetId="13" r:id="rId6"/>
    <sheet name="CBKcplt" sheetId="12" r:id="rId7"/>
    <sheet name="Prt3clean" sheetId="14" r:id="rId8"/>
    <sheet name="Prt3recode" sheetId="16" r:id="rId9"/>
    <sheet name="Prt4pivot" sheetId="17" r:id="rId10"/>
    <sheet name="Prt5dataana" sheetId="18" r:id="rId11"/>
  </sheets>
  <definedNames>
    <definedName name="_xlnm._FilterDatabase" localSheetId="7" hidden="1">Prt3clean!$A$1:$BL$38</definedName>
    <definedName name="_xlnm._FilterDatabase" localSheetId="9" hidden="1">Prt4pivot!$G$104:$I$117</definedName>
    <definedName name="_xlnm._FilterDatabase" localSheetId="10" hidden="1">Prt5dataana!$A$1:$BM$33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9" i="17" l="1"/>
  <c r="B179" i="17"/>
  <c r="C169" i="17"/>
  <c r="B170" i="17" s="1"/>
  <c r="B171" i="17" s="1"/>
  <c r="B169" i="17"/>
  <c r="C159" i="17"/>
  <c r="B159" i="17"/>
  <c r="B160" i="17" s="1"/>
  <c r="B161" i="17" s="1"/>
  <c r="B150" i="17"/>
  <c r="B151" i="17" s="1"/>
  <c r="C149" i="17"/>
  <c r="B149" i="17"/>
  <c r="C139" i="17"/>
  <c r="B139" i="17"/>
  <c r="B140" i="17" l="1"/>
  <c r="B141" i="17" s="1"/>
  <c r="B143" i="17" s="1"/>
  <c r="B180" i="17"/>
  <c r="B181" i="17" s="1"/>
  <c r="B183" i="17" s="1"/>
  <c r="B153" i="17"/>
  <c r="B152" i="17"/>
  <c r="B162" i="17"/>
  <c r="B163" i="17"/>
  <c r="B173" i="17"/>
  <c r="B172" i="17"/>
  <c r="B142" i="17" l="1"/>
  <c r="B182" i="17"/>
  <c r="C22" i="13" l="1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</calcChain>
</file>

<file path=xl/sharedStrings.xml><?xml version="1.0" encoding="utf-8"?>
<sst xmlns="http://schemas.openxmlformats.org/spreadsheetml/2006/main" count="7833" uniqueCount="393">
  <si>
    <t>Basic caluculation function</t>
  </si>
  <si>
    <t>Question 1: Which month has the highest prevalence of disease X and disease Y?</t>
  </si>
  <si>
    <t>Functions: '$', 'Sum', '*', '/'</t>
  </si>
  <si>
    <t>Table 1</t>
  </si>
  <si>
    <t>TotalPop</t>
  </si>
  <si>
    <t>Month</t>
  </si>
  <si>
    <t># disease X case</t>
  </si>
  <si>
    <t># disease Y case</t>
  </si>
  <si>
    <t>PrevalenceDisX</t>
  </si>
  <si>
    <t>PrevalenceDisY</t>
  </si>
  <si>
    <t>Total</t>
  </si>
  <si>
    <t>Questions 3: Which city has the highest disease prevalence and what is the prevalence per 1,000 population?</t>
  </si>
  <si>
    <t>Functions: '+', '-', '*', '/'</t>
  </si>
  <si>
    <t>Table 2</t>
  </si>
  <si>
    <t>City</t>
  </si>
  <si>
    <t>MalePop</t>
  </si>
  <si>
    <t>DisX_male</t>
  </si>
  <si>
    <t>FemalePop</t>
  </si>
  <si>
    <t>DisX_female</t>
  </si>
  <si>
    <t>Prev_total</t>
  </si>
  <si>
    <t>Prev_male</t>
  </si>
  <si>
    <t>Prev_female</t>
  </si>
  <si>
    <t>DifferentPrev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</si>
  <si>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</si>
  <si>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</si>
  <si>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</si>
  <si>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</si>
  <si>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</si>
  <si>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</si>
  <si>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</si>
  <si>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</si>
  <si>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</si>
  <si>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</si>
  <si>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Q1name</t>
  </si>
  <si>
    <t>Q2age</t>
  </si>
  <si>
    <t>Heading4</t>
  </si>
  <si>
    <t>Heading5</t>
  </si>
  <si>
    <t>Heading6</t>
  </si>
  <si>
    <t>Heading7</t>
  </si>
  <si>
    <t>Heading8</t>
  </si>
  <si>
    <t>Heading9</t>
  </si>
  <si>
    <t>Heading12</t>
  </si>
  <si>
    <t>Heading13</t>
  </si>
  <si>
    <t>Heading14</t>
  </si>
  <si>
    <t>Heading15</t>
  </si>
  <si>
    <t>Heading16</t>
  </si>
  <si>
    <t>QID</t>
  </si>
  <si>
    <t>Q3gen</t>
  </si>
  <si>
    <t>Q10epiexp</t>
  </si>
  <si>
    <t>Yes</t>
  </si>
  <si>
    <t>No</t>
  </si>
  <si>
    <t>Q11aq</t>
  </si>
  <si>
    <t>Q11pou</t>
  </si>
  <si>
    <t>Q11rum</t>
  </si>
  <si>
    <t>Q11swi</t>
  </si>
  <si>
    <t>Q11hor</t>
  </si>
  <si>
    <t>Q11dog</t>
  </si>
  <si>
    <t>Q11wild</t>
  </si>
  <si>
    <t>Q11oth</t>
  </si>
  <si>
    <t>Q4wt</t>
  </si>
  <si>
    <t>Q5ht</t>
  </si>
  <si>
    <t>Q6nat</t>
  </si>
  <si>
    <t>Q7ed</t>
  </si>
  <si>
    <t>Q8aff</t>
  </si>
  <si>
    <t>Q9exp</t>
  </si>
  <si>
    <t>Q12prob</t>
  </si>
  <si>
    <t>Q12vir</t>
  </si>
  <si>
    <t>Q12bac</t>
  </si>
  <si>
    <t>Q12ptz</t>
  </si>
  <si>
    <t>Q12hel</t>
  </si>
  <si>
    <t>Q12mul</t>
  </si>
  <si>
    <t>Q13cin</t>
  </si>
  <si>
    <t>Q13tv</t>
  </si>
  <si>
    <t>Q13yout</t>
  </si>
  <si>
    <t>Q13exer</t>
  </si>
  <si>
    <t>Q13shop</t>
  </si>
  <si>
    <t>Q13walk</t>
  </si>
  <si>
    <t>Q13eat</t>
  </si>
  <si>
    <t>Q13sleep</t>
  </si>
  <si>
    <t>Q13read</t>
  </si>
  <si>
    <t>Q13cook</t>
  </si>
  <si>
    <t>Q13medi</t>
  </si>
  <si>
    <t>Q13talk</t>
  </si>
  <si>
    <t>Q13chat</t>
  </si>
  <si>
    <t xml:space="preserve">Q14sick </t>
  </si>
  <si>
    <t>Q14slplss</t>
  </si>
  <si>
    <t>Q14diar</t>
  </si>
  <si>
    <t>Q14fev</t>
  </si>
  <si>
    <t>Q14coug</t>
  </si>
  <si>
    <t>Q14soto</t>
  </si>
  <si>
    <t>Q14vom</t>
  </si>
  <si>
    <t>Q14uri</t>
  </si>
  <si>
    <t>Q14inj</t>
  </si>
  <si>
    <t>Q14oth</t>
  </si>
  <si>
    <t>Q15onset</t>
  </si>
  <si>
    <t>Q16getsick</t>
  </si>
  <si>
    <t>Question</t>
  </si>
  <si>
    <t>Variable name</t>
  </si>
  <si>
    <t>List name</t>
  </si>
  <si>
    <t>Possible values</t>
  </si>
  <si>
    <t>Code</t>
  </si>
  <si>
    <t>Scale</t>
  </si>
  <si>
    <t>Name and given name</t>
  </si>
  <si>
    <t>Text</t>
  </si>
  <si>
    <t>Nominal</t>
  </si>
  <si>
    <t>Age (years)</t>
  </si>
  <si>
    <t>18-65</t>
  </si>
  <si>
    <t>Ratio</t>
  </si>
  <si>
    <t>No answer</t>
  </si>
  <si>
    <t>Gender</t>
  </si>
  <si>
    <t>Male</t>
  </si>
  <si>
    <t>Female</t>
  </si>
  <si>
    <t>Other</t>
  </si>
  <si>
    <t>Weight (kg)</t>
  </si>
  <si>
    <t>Number as indicated (&gt;30)</t>
  </si>
  <si>
    <t>Height (cm)</t>
  </si>
  <si>
    <t>Number as indicated</t>
  </si>
  <si>
    <t>Nationality</t>
  </si>
  <si>
    <t>Bhutanese</t>
  </si>
  <si>
    <t>Burmese</t>
  </si>
  <si>
    <t>Cambodian</t>
  </si>
  <si>
    <t>Chinese</t>
  </si>
  <si>
    <t>Filipino</t>
  </si>
  <si>
    <t>Indonesian</t>
  </si>
  <si>
    <t>Laotian</t>
  </si>
  <si>
    <t>Malaysian</t>
  </si>
  <si>
    <t>Nepalese</t>
  </si>
  <si>
    <t>Thai</t>
  </si>
  <si>
    <t>Vietnamese</t>
  </si>
  <si>
    <t>Education level</t>
  </si>
  <si>
    <t>Bachelor</t>
  </si>
  <si>
    <t>Ordinal</t>
  </si>
  <si>
    <t>Master</t>
  </si>
  <si>
    <t>PhD</t>
  </si>
  <si>
    <t>Affiliation</t>
  </si>
  <si>
    <t>Government</t>
  </si>
  <si>
    <t>Non-government</t>
  </si>
  <si>
    <t>Academic</t>
  </si>
  <si>
    <t>Work experience (years)</t>
  </si>
  <si>
    <t>Experience in field epidemiology training</t>
  </si>
  <si>
    <t>Study aquatic animals</t>
  </si>
  <si>
    <t>Study poultry</t>
  </si>
  <si>
    <t>Study ruminant</t>
  </si>
  <si>
    <t>Study swine</t>
  </si>
  <si>
    <t>Study horse</t>
  </si>
  <si>
    <t>Study dog and cat</t>
  </si>
  <si>
    <t>Study wildlife</t>
  </si>
  <si>
    <t>Study other species</t>
  </si>
  <si>
    <t>Types of health problem</t>
  </si>
  <si>
    <t>Non-infectious</t>
  </si>
  <si>
    <t>Infectious</t>
  </si>
  <si>
    <t>Infectious-virus</t>
  </si>
  <si>
    <t>Infectious-bacteria</t>
  </si>
  <si>
    <t>Infectious-protozoa</t>
  </si>
  <si>
    <t>Infectious-helminth</t>
  </si>
  <si>
    <t>Infectious-multiple agents</t>
  </si>
  <si>
    <t>Going to cinema</t>
  </si>
  <si>
    <t>Never</t>
  </si>
  <si>
    <t>Ordinal/interval</t>
  </si>
  <si>
    <t>Rarely</t>
  </si>
  <si>
    <t>Sometimes</t>
  </si>
  <si>
    <t>Often</t>
  </si>
  <si>
    <t>Always</t>
  </si>
  <si>
    <t>Watching TV</t>
  </si>
  <si>
    <t>Watching YouTube</t>
  </si>
  <si>
    <t>Physical exercise</t>
  </si>
  <si>
    <t>Shopping</t>
  </si>
  <si>
    <t>Going walking-sightseeing</t>
  </si>
  <si>
    <t>Eating</t>
  </si>
  <si>
    <t>Sleeping</t>
  </si>
  <si>
    <t>Reading magazine/comics</t>
  </si>
  <si>
    <t>Cooking</t>
  </si>
  <si>
    <t>Meditation</t>
  </si>
  <si>
    <t>Talking with friends</t>
  </si>
  <si>
    <t>Chatting via social media</t>
  </si>
  <si>
    <t>Get sick</t>
  </si>
  <si>
    <t>Sick-sleepless</t>
  </si>
  <si>
    <t>Sick-diarrhea</t>
  </si>
  <si>
    <t>Sick-fever</t>
  </si>
  <si>
    <t>Sick-coughing</t>
  </si>
  <si>
    <t>Sick-sore throat</t>
  </si>
  <si>
    <t>Sick-vomiting</t>
  </si>
  <si>
    <t>Sick-upper respiratory tract infection</t>
  </si>
  <si>
    <t>Sick-physical injury</t>
  </si>
  <si>
    <t>Sick-other</t>
  </si>
  <si>
    <t>Date of onset</t>
  </si>
  <si>
    <t>Date as indicated</t>
  </si>
  <si>
    <t>Normal practice when getting sick</t>
  </si>
  <si>
    <t>Rest at home</t>
  </si>
  <si>
    <t>Visit pharmacy</t>
  </si>
  <si>
    <t>Visit clinic/hospital</t>
  </si>
  <si>
    <t>23/11/1984</t>
  </si>
  <si>
    <t>21/10/1987</t>
  </si>
  <si>
    <t>4/7/1996</t>
  </si>
  <si>
    <t>2/4/1991</t>
  </si>
  <si>
    <t>15/9/1990</t>
  </si>
  <si>
    <t>21/12/1983</t>
  </si>
  <si>
    <t>1/12/1982</t>
  </si>
  <si>
    <t>22/11/1989</t>
  </si>
  <si>
    <t>20/1/1992</t>
  </si>
  <si>
    <t>24/5/1993</t>
  </si>
  <si>
    <t>20/4/1987</t>
  </si>
  <si>
    <t>19/4/1993</t>
  </si>
  <si>
    <t>26/1/1976</t>
  </si>
  <si>
    <t>1/1/1994</t>
  </si>
  <si>
    <t>19/10/1987</t>
  </si>
  <si>
    <t>8/8/1993</t>
  </si>
  <si>
    <t>9/6/1976</t>
  </si>
  <si>
    <t>7/8/1985</t>
  </si>
  <si>
    <t>23/9/1987</t>
  </si>
  <si>
    <t>1/2/1985</t>
  </si>
  <si>
    <t>18/3/1995</t>
  </si>
  <si>
    <t>28/1/1993</t>
  </si>
  <si>
    <t>9/11/1994</t>
  </si>
  <si>
    <t>31/1/1986</t>
  </si>
  <si>
    <t>29/8/1988</t>
  </si>
  <si>
    <t>21/6/1987</t>
  </si>
  <si>
    <t>29/3/1991</t>
  </si>
  <si>
    <t>21/12/1989</t>
  </si>
  <si>
    <t>14/9/1978</t>
  </si>
  <si>
    <t>24/2/1987</t>
  </si>
  <si>
    <t>3/6/1984</t>
  </si>
  <si>
    <t>30/8/1983</t>
  </si>
  <si>
    <t>Day</t>
  </si>
  <si>
    <t>Year</t>
  </si>
  <si>
    <t>Season</t>
  </si>
  <si>
    <t>S</t>
  </si>
  <si>
    <t>Yr</t>
  </si>
  <si>
    <t>DOB</t>
  </si>
  <si>
    <t>Date of birth</t>
  </si>
  <si>
    <t>1-31</t>
  </si>
  <si>
    <t>1-12</t>
  </si>
  <si>
    <t>1956-2003</t>
  </si>
  <si>
    <t>Yrgrp</t>
  </si>
  <si>
    <t>Year group</t>
  </si>
  <si>
    <t>Interval</t>
  </si>
  <si>
    <t>Wet</t>
  </si>
  <si>
    <t>Dry</t>
  </si>
  <si>
    <t>Agegrp</t>
  </si>
  <si>
    <t>Age group</t>
  </si>
  <si>
    <t>&lt;30</t>
  </si>
  <si>
    <t>30-39</t>
  </si>
  <si>
    <t>&gt;=40</t>
  </si>
  <si>
    <t>BMI</t>
  </si>
  <si>
    <t>Body mass index</t>
  </si>
  <si>
    <t>Number as calculated</t>
  </si>
  <si>
    <t>BMI_cond</t>
  </si>
  <si>
    <t>BMI condition</t>
  </si>
  <si>
    <t>Underweight</t>
  </si>
  <si>
    <t>Normal</t>
  </si>
  <si>
    <t>Overweight</t>
  </si>
  <si>
    <t>Obesity</t>
  </si>
  <si>
    <t>Eat</t>
  </si>
  <si>
    <t>Eating behavior</t>
  </si>
  <si>
    <t>Exe</t>
  </si>
  <si>
    <t>Exercising behavior</t>
  </si>
  <si>
    <t>Not exercise</t>
  </si>
  <si>
    <t>Exercise</t>
  </si>
  <si>
    <t>Case</t>
  </si>
  <si>
    <t>Case status</t>
  </si>
  <si>
    <t>Not case</t>
  </si>
  <si>
    <t>Syr</t>
  </si>
  <si>
    <t>Population data</t>
  </si>
  <si>
    <t>Health data</t>
  </si>
  <si>
    <t>Combined data</t>
  </si>
  <si>
    <t>District</t>
  </si>
  <si>
    <t>Population</t>
  </si>
  <si>
    <t xml:space="preserve">Male </t>
  </si>
  <si>
    <t>O</t>
  </si>
  <si>
    <t>K</t>
  </si>
  <si>
    <t>L</t>
  </si>
  <si>
    <t>W</t>
  </si>
  <si>
    <t>R</t>
  </si>
  <si>
    <t>Q</t>
  </si>
  <si>
    <t>X</t>
  </si>
  <si>
    <t>M</t>
  </si>
  <si>
    <t>N</t>
  </si>
  <si>
    <t>P</t>
  </si>
  <si>
    <t>T</t>
  </si>
  <si>
    <t>Death</t>
  </si>
  <si>
    <t>BMI_cond1</t>
  </si>
  <si>
    <t>BMI_cond2</t>
  </si>
  <si>
    <t>Thailand</t>
  </si>
  <si>
    <t>84</t>
  </si>
  <si>
    <t>D80</t>
  </si>
  <si>
    <t>87</t>
  </si>
  <si>
    <t>W80</t>
  </si>
  <si>
    <t>96</t>
  </si>
  <si>
    <t>W90</t>
  </si>
  <si>
    <t>91</t>
  </si>
  <si>
    <t>D90</t>
  </si>
  <si>
    <t>90</t>
  </si>
  <si>
    <t>83</t>
  </si>
  <si>
    <t>82</t>
  </si>
  <si>
    <t>89</t>
  </si>
  <si>
    <t>92</t>
  </si>
  <si>
    <t>93</t>
  </si>
  <si>
    <t>76</t>
  </si>
  <si>
    <t>D70</t>
  </si>
  <si>
    <t>94</t>
  </si>
  <si>
    <t>W70</t>
  </si>
  <si>
    <t>85</t>
  </si>
  <si>
    <t>95</t>
  </si>
  <si>
    <t>86</t>
  </si>
  <si>
    <t>88</t>
  </si>
  <si>
    <t>78</t>
  </si>
  <si>
    <t>Agestart</t>
  </si>
  <si>
    <t>BMI_con1</t>
  </si>
  <si>
    <t>BMI_con2</t>
  </si>
  <si>
    <t>BMI_3</t>
  </si>
  <si>
    <t>BMI_2</t>
  </si>
  <si>
    <t>%</t>
  </si>
  <si>
    <t>Age distribution</t>
  </si>
  <si>
    <t>All</t>
  </si>
  <si>
    <t>Number</t>
  </si>
  <si>
    <t>Mean</t>
  </si>
  <si>
    <t>SD</t>
  </si>
  <si>
    <t>31-40</t>
  </si>
  <si>
    <t>&gt;40</t>
  </si>
  <si>
    <t>Weight distribution</t>
  </si>
  <si>
    <t>Weight</t>
  </si>
  <si>
    <t>Height distribution</t>
  </si>
  <si>
    <t>Height</t>
  </si>
  <si>
    <t>BMI distribution</t>
  </si>
  <si>
    <t>BMI by regularity of activity</t>
  </si>
  <si>
    <t>Regularity</t>
  </si>
  <si>
    <t>Activity</t>
  </si>
  <si>
    <t>Go to cinema</t>
  </si>
  <si>
    <t>Watch TV</t>
  </si>
  <si>
    <t>Watch YouTube</t>
  </si>
  <si>
    <t>Go shopping</t>
  </si>
  <si>
    <t>Go walking</t>
  </si>
  <si>
    <t>Sleep</t>
  </si>
  <si>
    <t>Read</t>
  </si>
  <si>
    <t>Cook</t>
  </si>
  <si>
    <t>Talk with friends</t>
  </si>
  <si>
    <t>Chat</t>
  </si>
  <si>
    <t>Summary score and BMI of higher regularity group</t>
  </si>
  <si>
    <t>Summary score</t>
  </si>
  <si>
    <t>BMI Class</t>
  </si>
  <si>
    <t>Often/Always</t>
  </si>
  <si>
    <t>Cumulative Score</t>
  </si>
  <si>
    <t>Mean Score</t>
  </si>
  <si>
    <t>Mean BMI</t>
  </si>
  <si>
    <t>Rank activity</t>
  </si>
  <si>
    <t>Rank</t>
  </si>
  <si>
    <t>2x2 Table between activity and BMI class</t>
  </si>
  <si>
    <t>Never, rarely, sometimes</t>
  </si>
  <si>
    <t>Often, Always</t>
  </si>
  <si>
    <t>Odds</t>
  </si>
  <si>
    <t>Odds ratio</t>
  </si>
  <si>
    <t>Ln(OR)</t>
  </si>
  <si>
    <t>Upper 95% CI</t>
  </si>
  <si>
    <t>Lower 95% CI</t>
  </si>
  <si>
    <t>Chat via social media</t>
  </si>
  <si>
    <t>Descriptive summary for age, weight, height, and BMI of participants</t>
  </si>
  <si>
    <t>Function: Descriptive Analysis - Descriptive Statistics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</si>
  <si>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</si>
  <si>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</si>
  <si>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</si>
  <si>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</si>
  <si>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</si>
  <si>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</si>
  <si>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</si>
  <si>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</si>
  <si>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</si>
  <si>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</si>
  <si>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</si>
  <si>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</si>
  <si>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Confidence Level(95.0%)</t>
  </si>
  <si>
    <t>Comparison of mean in 2 independent groups</t>
  </si>
  <si>
    <t>Is male higher than female significantly?</t>
  </si>
  <si>
    <t>Male: height</t>
  </si>
  <si>
    <t>Female height</t>
  </si>
  <si>
    <t>Male height</t>
  </si>
  <si>
    <t>Is BMI different among participants in different age groups and born in different seasons?</t>
  </si>
  <si>
    <t>Is BMI of participants who have more regularity (often and always) in physical exercise less than of those who have not?</t>
  </si>
  <si>
    <t>Pivot Table</t>
  </si>
  <si>
    <t>Average of BMI</t>
  </si>
  <si>
    <t>Grand Total</t>
  </si>
  <si>
    <t>21-30</t>
  </si>
  <si>
    <t>41-50</t>
  </si>
  <si>
    <t>Question 2: How different is the prevalence between disease X and disease Y per 100,000 people this year?</t>
  </si>
  <si>
    <t>Questions 4: Which city has the lowest disease prevalence in female?</t>
  </si>
  <si>
    <t>Questions 5: How much the highest difference in disease prevalence between gender?</t>
  </si>
  <si>
    <t>Date</t>
  </si>
  <si>
    <t>Heading1</t>
  </si>
  <si>
    <t>Heading2</t>
  </si>
  <si>
    <t>Heading3</t>
  </si>
  <si>
    <t>Heading10</t>
  </si>
  <si>
    <t>Heading11</t>
  </si>
  <si>
    <t>t-Test</t>
  </si>
  <si>
    <t xml:space="preserve">F-Test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</si>
</sst>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22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sz val="8"/>
      <name val="Tahoma"/>
      <family val="2"/>
      <scheme val="minor"/>
    </font>
    <font>
      <sz val="11"/>
      <name val="Tahoma"/>
      <family val="2"/>
      <scheme val="minor"/>
    </font>
    <font>
      <b/>
      <sz val="14"/>
      <color theme="1"/>
      <name val="Tahoma"/>
      <family val="2"/>
      <scheme val="minor"/>
    </font>
    <font>
      <b/>
      <sz val="16"/>
      <color theme="1"/>
      <name val="Tahoma"/>
      <family val="2"/>
      <scheme val="minor"/>
    </font>
    <font>
      <i/>
      <sz val="11"/>
      <color theme="1"/>
      <name val="Tahoma"/>
      <family val="2"/>
      <scheme val="minor"/>
    </font>
    <font>
      <sz val="12"/>
      <color theme="1"/>
      <name val="Tahoma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3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5" borderId="16" xfId="0" applyFont="1" applyFill="1" applyBorder="1"/>
    <xf numFmtId="0" fontId="1" fillId="5" borderId="17" xfId="0" applyFont="1" applyFill="1" applyBorder="1"/>
    <xf numFmtId="0" fontId="0" fillId="4" borderId="6" xfId="0" applyFill="1" applyBorder="1" applyAlignment="1">
      <alignment horizontal="center"/>
    </xf>
    <xf numFmtId="0" fontId="0" fillId="4" borderId="0" xfId="0" applyFill="1" applyAlignment="1">
      <alignment horizontal="center"/>
    </xf>
    <xf numFmtId="49" fontId="0" fillId="0" borderId="0" xfId="0" applyNumberFormat="1"/>
    <xf numFmtId="0" fontId="0" fillId="0" borderId="18" xfId="0" applyBorder="1"/>
    <xf numFmtId="0" fontId="0" fillId="6" borderId="19" xfId="0" applyFill="1" applyBorder="1"/>
    <xf numFmtId="0" fontId="0" fillId="0" borderId="20" xfId="0" applyBorder="1"/>
    <xf numFmtId="0" fontId="1" fillId="5" borderId="6" xfId="0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0" xfId="0" applyBorder="1"/>
    <xf numFmtId="0" fontId="0" fillId="0" borderId="33" xfId="0" applyBorder="1"/>
    <xf numFmtId="0" fontId="0" fillId="0" borderId="19" xfId="0" applyBorder="1"/>
    <xf numFmtId="0" fontId="0" fillId="0" borderId="34" xfId="0" applyBorder="1"/>
    <xf numFmtId="0" fontId="0" fillId="6" borderId="18" xfId="0" applyFill="1" applyBorder="1"/>
    <xf numFmtId="0" fontId="0" fillId="6" borderId="34" xfId="0" applyFill="1" applyBorder="1"/>
    <xf numFmtId="0" fontId="0" fillId="6" borderId="30" xfId="0" applyFill="1" applyBorder="1"/>
    <xf numFmtId="0" fontId="0" fillId="6" borderId="0" xfId="0" applyFill="1"/>
    <xf numFmtId="0" fontId="0" fillId="6" borderId="31" xfId="0" applyFill="1" applyBorder="1"/>
    <xf numFmtId="0" fontId="0" fillId="6" borderId="32" xfId="0" applyFill="1" applyBorder="1"/>
    <xf numFmtId="0" fontId="0" fillId="6" borderId="10" xfId="0" applyFill="1" applyBorder="1"/>
    <xf numFmtId="0" fontId="0" fillId="6" borderId="33" xfId="0" applyFill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0" xfId="0" applyFill="1" applyBorder="1"/>
    <xf numFmtId="0" fontId="0" fillId="7" borderId="0" xfId="0" applyFill="1"/>
    <xf numFmtId="0" fontId="5" fillId="0" borderId="0" xfId="0" applyFont="1"/>
    <xf numFmtId="0" fontId="0" fillId="7" borderId="21" xfId="0" applyFill="1" applyBorder="1"/>
    <xf numFmtId="0" fontId="0" fillId="7" borderId="22" xfId="0" applyFill="1" applyBorder="1"/>
    <xf numFmtId="0" fontId="0" fillId="7" borderId="23" xfId="0" applyFill="1" applyBorder="1"/>
    <xf numFmtId="49" fontId="0" fillId="7" borderId="22" xfId="0" applyNumberFormat="1" applyFill="1" applyBorder="1"/>
    <xf numFmtId="0" fontId="0" fillId="7" borderId="27" xfId="0" applyFill="1" applyBorder="1"/>
    <xf numFmtId="0" fontId="0" fillId="7" borderId="28" xfId="0" applyFill="1" applyBorder="1"/>
    <xf numFmtId="0" fontId="0" fillId="7" borderId="29" xfId="0" applyFill="1" applyBorder="1"/>
    <xf numFmtId="0" fontId="0" fillId="7" borderId="24" xfId="0" applyFill="1" applyBorder="1"/>
    <xf numFmtId="0" fontId="0" fillId="7" borderId="9" xfId="0" applyFill="1" applyBorder="1"/>
    <xf numFmtId="0" fontId="0" fillId="7" borderId="25" xfId="0" applyFill="1" applyBorder="1"/>
    <xf numFmtId="0" fontId="0" fillId="7" borderId="26" xfId="0" applyFill="1" applyBorder="1"/>
    <xf numFmtId="0" fontId="0" fillId="7" borderId="12" xfId="0" applyFill="1" applyBorder="1"/>
    <xf numFmtId="0" fontId="0" fillId="4" borderId="42" xfId="0" applyFill="1" applyBorder="1"/>
    <xf numFmtId="0" fontId="0" fillId="4" borderId="43" xfId="0" applyFill="1" applyBorder="1"/>
    <xf numFmtId="0" fontId="0" fillId="0" borderId="42" xfId="0" applyBorder="1"/>
    <xf numFmtId="0" fontId="0" fillId="0" borderId="43" xfId="0" applyBorder="1"/>
    <xf numFmtId="0" fontId="0" fillId="8" borderId="43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8" borderId="45" xfId="0" applyFill="1" applyBorder="1"/>
    <xf numFmtId="0" fontId="0" fillId="8" borderId="46" xfId="0" applyFill="1" applyBorder="1"/>
    <xf numFmtId="0" fontId="0" fillId="4" borderId="0" xfId="0" applyFill="1" applyBorder="1"/>
    <xf numFmtId="0" fontId="0" fillId="0" borderId="0" xfId="0" applyBorder="1"/>
    <xf numFmtId="0" fontId="0" fillId="8" borderId="0" xfId="0" applyFill="1" applyBorder="1"/>
    <xf numFmtId="14" fontId="0" fillId="0" borderId="0" xfId="0" applyNumberFormat="1"/>
    <xf numFmtId="0" fontId="1" fillId="0" borderId="21" xfId="0" applyFont="1" applyBorder="1"/>
    <xf numFmtId="0" fontId="1" fillId="0" borderId="23" xfId="0" applyFont="1" applyBorder="1"/>
    <xf numFmtId="0" fontId="0" fillId="9" borderId="9" xfId="0" applyFill="1" applyBorder="1"/>
    <xf numFmtId="0" fontId="0" fillId="9" borderId="12" xfId="0" applyFill="1" applyBorder="1"/>
    <xf numFmtId="0" fontId="6" fillId="0" borderId="0" xfId="0" applyFont="1"/>
    <xf numFmtId="0" fontId="1" fillId="0" borderId="25" xfId="0" applyFont="1" applyBorder="1"/>
    <xf numFmtId="0" fontId="1" fillId="0" borderId="26" xfId="0" applyFont="1" applyBorder="1"/>
    <xf numFmtId="0" fontId="1" fillId="0" borderId="12" xfId="0" applyFont="1" applyBorder="1"/>
    <xf numFmtId="0" fontId="0" fillId="0" borderId="48" xfId="0" applyBorder="1"/>
    <xf numFmtId="0" fontId="0" fillId="9" borderId="24" xfId="0" applyFill="1" applyBorder="1"/>
    <xf numFmtId="2" fontId="0" fillId="9" borderId="0" xfId="0" applyNumberFormat="1" applyFill="1"/>
    <xf numFmtId="2" fontId="0" fillId="9" borderId="9" xfId="0" applyNumberFormat="1" applyFill="1" applyBorder="1"/>
    <xf numFmtId="0" fontId="0" fillId="9" borderId="0" xfId="0" applyFill="1"/>
    <xf numFmtId="0" fontId="0" fillId="10" borderId="25" xfId="0" applyFill="1" applyBorder="1"/>
    <xf numFmtId="2" fontId="0" fillId="10" borderId="26" xfId="0" applyNumberFormat="1" applyFill="1" applyBorder="1"/>
    <xf numFmtId="2" fontId="0" fillId="10" borderId="12" xfId="0" applyNumberFormat="1" applyFill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2" fontId="0" fillId="9" borderId="26" xfId="0" applyNumberFormat="1" applyFill="1" applyBorder="1"/>
    <xf numFmtId="2" fontId="0" fillId="9" borderId="12" xfId="0" applyNumberFormat="1" applyFill="1" applyBorder="1"/>
    <xf numFmtId="0" fontId="1" fillId="0" borderId="47" xfId="0" applyFont="1" applyBorder="1"/>
    <xf numFmtId="0" fontId="1" fillId="0" borderId="14" xfId="0" applyFont="1" applyBorder="1"/>
    <xf numFmtId="0" fontId="1" fillId="0" borderId="22" xfId="0" applyFont="1" applyBorder="1"/>
    <xf numFmtId="0" fontId="0" fillId="9" borderId="26" xfId="0" applyFill="1" applyBorder="1"/>
    <xf numFmtId="0" fontId="7" fillId="0" borderId="0" xfId="0" applyFont="1"/>
    <xf numFmtId="0" fontId="1" fillId="7" borderId="27" xfId="0" applyFont="1" applyFill="1" applyBorder="1"/>
    <xf numFmtId="0" fontId="1" fillId="7" borderId="28" xfId="0" applyFont="1" applyFill="1" applyBorder="1"/>
    <xf numFmtId="0" fontId="1" fillId="7" borderId="29" xfId="0" applyFont="1" applyFill="1" applyBorder="1"/>
    <xf numFmtId="2" fontId="0" fillId="0" borderId="0" xfId="0" applyNumberFormat="1"/>
    <xf numFmtId="2" fontId="0" fillId="0" borderId="9" xfId="0" applyNumberFormat="1" applyBorder="1"/>
    <xf numFmtId="0" fontId="0" fillId="0" borderId="0" xfId="0" applyFill="1" applyBorder="1" applyAlignment="1"/>
    <xf numFmtId="0" fontId="0" fillId="0" borderId="45" xfId="0" applyFill="1" applyBorder="1" applyAlignment="1"/>
    <xf numFmtId="0" fontId="8" fillId="0" borderId="49" xfId="0" applyFont="1" applyFill="1" applyBorder="1" applyAlignment="1">
      <alignment horizontal="center"/>
    </xf>
    <xf numFmtId="0" fontId="8" fillId="0" borderId="49" xfId="0" applyFont="1" applyFill="1" applyBorder="1" applyAlignment="1">
      <alignment horizontal="centerContinuous"/>
    </xf>
    <xf numFmtId="0" fontId="9" fillId="0" borderId="0" xfId="0" applyFont="1"/>
    <xf numFmtId="0" fontId="8" fillId="0" borderId="49" xfId="0" applyFont="1" applyBorder="1" applyAlignment="1">
      <alignment horizontal="center"/>
    </xf>
    <xf numFmtId="0" fontId="0" fillId="11" borderId="0" xfId="0" applyFill="1" applyBorder="1" applyAlignment="1"/>
    <xf numFmtId="0" fontId="0" fillId="11" borderId="45" xfId="0" applyFill="1" applyBorder="1" applyAlignment="1"/>
    <xf numFmtId="0" fontId="0" fillId="11" borderId="0" xfId="0" applyFill="1"/>
    <xf numFmtId="0" fontId="8" fillId="11" borderId="4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9" borderId="45" xfId="0" applyFill="1" applyBorder="1"/>
    <xf numFmtId="0" fontId="0" fillId="0" borderId="0" xfId="0" pivotButton="1"/>
    <xf numFmtId="1" fontId="0" fillId="0" borderId="0" xfId="0" applyNumberFormat="1"/>
    <xf numFmtId="0" fontId="5" fillId="0" borderId="0" xfId="0" applyFont="1" applyFill="1"/>
    <xf numFmtId="0" fontId="1" fillId="3" borderId="39" xfId="0" applyFont="1" applyFill="1" applyBorder="1" applyAlignment="1">
      <alignment horizontal="center"/>
    </xf>
    <xf numFmtId="0" fontId="1" fillId="3" borderId="40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0" fontId="1" fillId="5" borderId="41" xfId="0" applyFont="1" applyFill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Basic%20epi%20data%20analysis_instructor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er" refreshedDate="44278.285623842596" createdVersion="6" refreshedVersion="6" minRefreshableVersion="3" recordCount="32" xr:uid="{A18A7671-60DE-4FF3-B701-789ADD19EEBC}">
  <cacheSource type="worksheet">
    <worksheetSource ref="A1:BM33" sheet="Prt5DAoutput" r:id="rId2"/>
  </cacheSource>
  <cacheFields count="65">
    <cacheField name="QID" numFmtId="0">
      <sharedItems containsSemiMixedTypes="0" containsString="0" containsNumber="1" containsInteger="1" minValue="1" maxValue="32"/>
    </cacheField>
    <cacheField name="Q1name" numFmtId="0">
      <sharedItems containsNonDate="0" containsString="0" containsBlank="1"/>
    </cacheField>
    <cacheField name="Day" numFmtId="0">
      <sharedItems containsSemiMixedTypes="0" containsString="0" containsNumber="1" containsInteger="1" minValue="1" maxValue="31"/>
    </cacheField>
    <cacheField name="Month" numFmtId="0">
      <sharedItems containsSemiMixedTypes="0" containsString="0" containsNumber="1" containsInteger="1" minValue="1" maxValue="12"/>
    </cacheField>
    <cacheField name="Season" numFmtId="0">
      <sharedItems count="2">
        <s v="Dry"/>
        <s v="Wet"/>
      </sharedItems>
    </cacheField>
    <cacheField name="Year" numFmtId="0">
      <sharedItems containsSemiMixedTypes="0" containsString="0" containsNumber="1" containsInteger="1" minValue="1976" maxValue="1996"/>
    </cacheField>
    <cacheField name="S" numFmtId="0">
      <sharedItems/>
    </cacheField>
    <cacheField name="Yr" numFmtId="0">
      <sharedItems/>
    </cacheField>
    <cacheField name="Yrgrp" numFmtId="0">
      <sharedItems containsSemiMixedTypes="0" containsString="0" containsNumber="1" containsInteger="1" minValue="70" maxValue="90"/>
    </cacheField>
    <cacheField name="Syr" numFmtId="0">
      <sharedItems/>
    </cacheField>
    <cacheField name="Q2age" numFmtId="0">
      <sharedItems containsSemiMixedTypes="0" containsString="0" containsNumber="1" containsInteger="1" minValue="25" maxValue="45" count="17">
        <n v="45"/>
        <n v="37"/>
        <n v="38"/>
        <n v="39"/>
        <n v="32"/>
        <n v="34"/>
        <n v="36"/>
        <n v="35"/>
        <n v="30"/>
        <n v="29"/>
        <n v="28"/>
        <n v="27"/>
        <n v="26"/>
        <n v="43"/>
        <n v="33"/>
        <n v="25"/>
        <n v="31"/>
      </sharedItems>
      <fieldGroup base="10">
        <rangePr autoStart="0" autoEnd="0" startNum="21" endNum="50" groupInterval="10"/>
        <groupItems count="5">
          <s v="&lt;21"/>
          <s v="21-30"/>
          <s v="31-40"/>
          <s v="41-50"/>
          <s v="&gt;51"/>
        </groupItems>
      </fieldGroup>
    </cacheField>
    <cacheField name="Q3gen" numFmtId="0">
      <sharedItems count="2">
        <s v="Male"/>
        <s v="Female"/>
      </sharedItems>
    </cacheField>
    <cacheField name="Q4wt" numFmtId="0">
      <sharedItems containsSemiMixedTypes="0" containsString="0" containsNumber="1" minValue="47" maxValue="97"/>
    </cacheField>
    <cacheField name="Q5ht" numFmtId="0">
      <sharedItems containsSemiMixedTypes="0" containsString="0" containsNumber="1" containsInteger="1" minValue="145" maxValue="182"/>
    </cacheField>
    <cacheField name="Q6nat" numFmtId="0">
      <sharedItems count="10">
        <s v="Malaysian"/>
        <s v="Filipino"/>
        <s v="Thai"/>
        <s v="Chinese"/>
        <s v="Burmese"/>
        <s v="Cambodian"/>
        <s v="Indonesian"/>
        <s v="Laotian"/>
        <s v="Bhutanese"/>
        <s v="Vietnamese"/>
      </sharedItems>
    </cacheField>
    <cacheField name="Q7ed" numFmtId="0">
      <sharedItems count="4">
        <s v="Bachelor"/>
        <s v="PhD"/>
        <s v="Other"/>
        <s v="Master"/>
      </sharedItems>
    </cacheField>
    <cacheField name="Q8aff" numFmtId="0">
      <sharedItems count="4">
        <s v="Non-government"/>
        <s v="Government"/>
        <s v="Academic"/>
        <s v="Other"/>
      </sharedItems>
    </cacheField>
    <cacheField name="Q9exp" numFmtId="0">
      <sharedItems containsSemiMixedTypes="0" containsString="0" containsNumber="1" containsInteger="1" minValue="1" maxValue="17"/>
    </cacheField>
    <cacheField name="Agestart" numFmtId="0">
      <sharedItems containsSemiMixedTypes="0" containsString="0" containsNumber="1" containsInteger="1" minValue="24" maxValue="28"/>
    </cacheField>
    <cacheField name="Q10epiexp" numFmtId="0">
      <sharedItems/>
    </cacheField>
    <cacheField name="Q11aq" numFmtId="0">
      <sharedItems/>
    </cacheField>
    <cacheField name="Q11pou" numFmtId="0">
      <sharedItems/>
    </cacheField>
    <cacheField name="Q11rum" numFmtId="0">
      <sharedItems/>
    </cacheField>
    <cacheField name="Q11swi" numFmtId="0">
      <sharedItems/>
    </cacheField>
    <cacheField name="Q11hor" numFmtId="0">
      <sharedItems/>
    </cacheField>
    <cacheField name="Q11dog" numFmtId="0">
      <sharedItems/>
    </cacheField>
    <cacheField name="Q11wild" numFmtId="0">
      <sharedItems/>
    </cacheField>
    <cacheField name="Q11oth" numFmtId="0">
      <sharedItems/>
    </cacheField>
    <cacheField name="Q12prob" numFmtId="0">
      <sharedItems/>
    </cacheField>
    <cacheField name="Q12vir" numFmtId="0">
      <sharedItems/>
    </cacheField>
    <cacheField name="Q12bac" numFmtId="0">
      <sharedItems/>
    </cacheField>
    <cacheField name="Q12ptz" numFmtId="0">
      <sharedItems/>
    </cacheField>
    <cacheField name="Q12hel" numFmtId="0">
      <sharedItems/>
    </cacheField>
    <cacheField name="Q12mul" numFmtId="0">
      <sharedItems/>
    </cacheField>
    <cacheField name="Q13cin" numFmtId="0">
      <sharedItems containsSemiMixedTypes="0" containsString="0" containsNumber="1" containsInteger="1" minValue="0" maxValue="3"/>
    </cacheField>
    <cacheField name="Q13tv" numFmtId="0">
      <sharedItems containsSemiMixedTypes="0" containsString="0" containsNumber="1" containsInteger="1" minValue="0" maxValue="4"/>
    </cacheField>
    <cacheField name="Q13yout" numFmtId="0">
      <sharedItems containsSemiMixedTypes="0" containsString="0" containsNumber="1" containsInteger="1" minValue="0" maxValue="3"/>
    </cacheField>
    <cacheField name="Q13exer" numFmtId="0">
      <sharedItems containsSemiMixedTypes="0" containsString="0" containsNumber="1" containsInteger="1" minValue="0" maxValue="4" count="5">
        <n v="2"/>
        <n v="4"/>
        <n v="0"/>
        <n v="3"/>
        <n v="1"/>
      </sharedItems>
      <fieldGroup base="37">
        <rangePr autoEnd="0" startNum="0" endNum="5" groupInterval="2"/>
        <groupItems count="5">
          <s v="&lt;0"/>
          <s v="0-1"/>
          <s v="2-3"/>
          <s v="4-5"/>
          <s v="&gt;6"/>
        </groupItems>
      </fieldGroup>
    </cacheField>
    <cacheField name="Q13shop" numFmtId="0">
      <sharedItems containsSemiMixedTypes="0" containsString="0" containsNumber="1" containsInteger="1" minValue="0" maxValue="4"/>
    </cacheField>
    <cacheField name="Q13walk" numFmtId="0">
      <sharedItems containsSemiMixedTypes="0" containsString="0" containsNumber="1" containsInteger="1" minValue="0" maxValue="4"/>
    </cacheField>
    <cacheField name="Q13eat" numFmtId="0">
      <sharedItems containsSemiMixedTypes="0" containsString="0" containsNumber="1" containsInteger="1" minValue="1" maxValue="4" count="4">
        <n v="2"/>
        <n v="3"/>
        <n v="4"/>
        <n v="1"/>
      </sharedItems>
      <fieldGroup base="40">
        <rangePr autoStart="0" autoEnd="0" startNum="0" endNum="5" groupInterval="2"/>
        <groupItems count="5">
          <s v="&lt;0"/>
          <s v="0-1"/>
          <s v="2-3"/>
          <s v="4-5"/>
          <s v="&gt;6"/>
        </groupItems>
      </fieldGroup>
    </cacheField>
    <cacheField name="Q13sleep" numFmtId="0">
      <sharedItems containsSemiMixedTypes="0" containsString="0" containsNumber="1" containsInteger="1" minValue="0" maxValue="4"/>
    </cacheField>
    <cacheField name="Q13read" numFmtId="0">
      <sharedItems containsSemiMixedTypes="0" containsString="0" containsNumber="1" containsInteger="1" minValue="0" maxValue="4"/>
    </cacheField>
    <cacheField name="Q13cook" numFmtId="0">
      <sharedItems containsSemiMixedTypes="0" containsString="0" containsNumber="1" containsInteger="1" minValue="0" maxValue="3"/>
    </cacheField>
    <cacheField name="Q13medi" numFmtId="0">
      <sharedItems containsSemiMixedTypes="0" containsString="0" containsNumber="1" containsInteger="1" minValue="0" maxValue="3"/>
    </cacheField>
    <cacheField name="Q13talk" numFmtId="0">
      <sharedItems containsSemiMixedTypes="0" containsString="0" containsNumber="1" containsInteger="1" minValue="1" maxValue="4"/>
    </cacheField>
    <cacheField name="Q13chat" numFmtId="0">
      <sharedItems containsSemiMixedTypes="0" containsString="0" containsNumber="1" containsInteger="1" minValue="0" maxValue="4"/>
    </cacheField>
    <cacheField name="Q14sick " numFmtId="0">
      <sharedItems/>
    </cacheField>
    <cacheField name="Q14slplss" numFmtId="0">
      <sharedItems containsBlank="1"/>
    </cacheField>
    <cacheField name="Q14diar" numFmtId="0">
      <sharedItems containsBlank="1"/>
    </cacheField>
    <cacheField name="Q14fev" numFmtId="0">
      <sharedItems containsBlank="1"/>
    </cacheField>
    <cacheField name="Q14coug" numFmtId="0">
      <sharedItems containsBlank="1"/>
    </cacheField>
    <cacheField name="Q14soto" numFmtId="0">
      <sharedItems containsBlank="1"/>
    </cacheField>
    <cacheField name="Q14vom" numFmtId="0">
      <sharedItems containsBlank="1"/>
    </cacheField>
    <cacheField name="Q14uri" numFmtId="0">
      <sharedItems containsBlank="1"/>
    </cacheField>
    <cacheField name="Q14inj" numFmtId="0">
      <sharedItems containsBlank="1"/>
    </cacheField>
    <cacheField name="Q14oth" numFmtId="0">
      <sharedItems containsBlank="1"/>
    </cacheField>
    <cacheField name="Q15onset" numFmtId="14">
      <sharedItems containsNonDate="0" containsDate="1" containsString="0" containsBlank="1" minDate="2021-04-12T00:00:00" maxDate="2021-04-29T00:00:00"/>
    </cacheField>
    <cacheField name="Q16getsick" numFmtId="0">
      <sharedItems/>
    </cacheField>
    <cacheField name="BMI" numFmtId="0">
      <sharedItems containsSemiMixedTypes="0" containsString="0" containsNumber="1" minValue="19.100091827364558" maxValue="33.172600116275099"/>
    </cacheField>
    <cacheField name="BMI_3" numFmtId="0">
      <sharedItems/>
    </cacheField>
    <cacheField name="BMI_2" numFmtId="0">
      <sharedItems/>
    </cacheField>
    <cacheField name="Eat" numFmtId="0">
      <sharedItems/>
    </cacheField>
    <cacheField name="Exe" numFmtId="0">
      <sharedItems/>
    </cacheField>
    <cacheField name="Ca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n v="13"/>
    <m/>
    <n v="26"/>
    <n v="1"/>
    <x v="0"/>
    <n v="1976"/>
    <s v="D"/>
    <s v="76"/>
    <n v="70"/>
    <s v="D70"/>
    <x v="0"/>
    <x v="0"/>
    <n v="76"/>
    <n v="170"/>
    <x v="0"/>
    <x v="0"/>
    <x v="0"/>
    <n v="17"/>
    <n v="28"/>
    <s v="No"/>
    <s v="No"/>
    <s v="No"/>
    <s v="No"/>
    <s v="No"/>
    <s v="No"/>
    <s v="No"/>
    <s v="No"/>
    <s v="Yes"/>
    <s v="Non-infectious"/>
    <s v="No"/>
    <s v="No"/>
    <s v="No"/>
    <s v="No"/>
    <s v="No"/>
    <n v="0"/>
    <n v="0"/>
    <n v="0"/>
    <x v="0"/>
    <n v="2"/>
    <n v="2"/>
    <x v="0"/>
    <n v="2"/>
    <n v="1"/>
    <n v="0"/>
    <n v="1"/>
    <n v="2"/>
    <n v="2"/>
    <s v="Yes"/>
    <s v="No"/>
    <s v="No"/>
    <s v="No"/>
    <s v="No"/>
    <s v="No"/>
    <s v="No"/>
    <s v="No"/>
    <s v="Yes"/>
    <s v="No"/>
    <d v="2021-04-23T00:00:00"/>
    <s v="Visit clinic/hospital"/>
    <n v="26.297577854671282"/>
    <s v="Obesity"/>
    <s v="Overweight"/>
    <s v="Normal"/>
    <s v="Not exercise"/>
    <s v="Case"/>
  </r>
  <r>
    <n v="1"/>
    <m/>
    <n v="23"/>
    <n v="11"/>
    <x v="0"/>
    <n v="1984"/>
    <s v="D"/>
    <s v="84"/>
    <n v="80"/>
    <s v="D80"/>
    <x v="1"/>
    <x v="1"/>
    <n v="50"/>
    <n v="160"/>
    <x v="1"/>
    <x v="1"/>
    <x v="0"/>
    <n v="9"/>
    <n v="28"/>
    <s v="Yes"/>
    <s v="Yes"/>
    <s v="No"/>
    <s v="No"/>
    <s v="No"/>
    <s v="No"/>
    <s v="No"/>
    <s v="No"/>
    <s v="No"/>
    <s v="Non-infectious"/>
    <s v="No"/>
    <s v="No"/>
    <s v="No"/>
    <s v="No"/>
    <s v="No"/>
    <n v="0"/>
    <n v="0"/>
    <n v="0"/>
    <x v="1"/>
    <n v="2"/>
    <n v="2"/>
    <x v="0"/>
    <n v="3"/>
    <n v="2"/>
    <n v="0"/>
    <n v="3"/>
    <n v="3"/>
    <n v="3"/>
    <s v="No"/>
    <m/>
    <m/>
    <m/>
    <m/>
    <m/>
    <m/>
    <m/>
    <m/>
    <m/>
    <m/>
    <s v="Other"/>
    <n v="19.531249999999996"/>
    <s v="Normal"/>
    <s v="Normal"/>
    <s v="Normal"/>
    <s v="Exercise"/>
    <s v="Not case"/>
  </r>
  <r>
    <n v="6"/>
    <m/>
    <n v="21"/>
    <n v="12"/>
    <x v="0"/>
    <n v="1983"/>
    <s v="D"/>
    <s v="83"/>
    <n v="80"/>
    <s v="D80"/>
    <x v="2"/>
    <x v="1"/>
    <n v="50"/>
    <n v="160"/>
    <x v="2"/>
    <x v="0"/>
    <x v="1"/>
    <n v="10"/>
    <n v="28"/>
    <s v="No"/>
    <s v="No"/>
    <s v="No"/>
    <s v="No"/>
    <s v="Yes"/>
    <s v="No"/>
    <s v="No"/>
    <s v="No"/>
    <s v="No"/>
    <s v="Non-infectious"/>
    <s v="No"/>
    <s v="No"/>
    <s v="No"/>
    <s v="No"/>
    <s v="No"/>
    <n v="0"/>
    <n v="0"/>
    <n v="0"/>
    <x v="2"/>
    <n v="2"/>
    <n v="1"/>
    <x v="0"/>
    <n v="2"/>
    <n v="0"/>
    <n v="1"/>
    <n v="2"/>
    <n v="2"/>
    <n v="2"/>
    <s v="No"/>
    <m/>
    <m/>
    <m/>
    <m/>
    <m/>
    <m/>
    <m/>
    <m/>
    <m/>
    <m/>
    <s v="Visit pharmacy"/>
    <n v="19.531249999999996"/>
    <s v="Normal"/>
    <s v="Normal"/>
    <s v="Normal"/>
    <s v="Not exercise"/>
    <s v="Not case"/>
  </r>
  <r>
    <n v="7"/>
    <m/>
    <n v="1"/>
    <n v="12"/>
    <x v="0"/>
    <n v="1982"/>
    <s v="D"/>
    <s v="82"/>
    <n v="80"/>
    <s v="D80"/>
    <x v="3"/>
    <x v="0"/>
    <n v="89"/>
    <n v="170"/>
    <x v="2"/>
    <x v="2"/>
    <x v="1"/>
    <n v="11"/>
    <n v="28"/>
    <s v="No"/>
    <s v="No"/>
    <s v="Yes"/>
    <s v="Yes"/>
    <s v="No"/>
    <s v="No"/>
    <s v="No"/>
    <s v="No"/>
    <s v="No"/>
    <s v="Non-infectious"/>
    <s v="No"/>
    <s v="No"/>
    <s v="No"/>
    <s v="No"/>
    <s v="No"/>
    <n v="1"/>
    <n v="3"/>
    <n v="3"/>
    <x v="0"/>
    <n v="2"/>
    <n v="2"/>
    <x v="0"/>
    <n v="4"/>
    <n v="2"/>
    <n v="0"/>
    <n v="1"/>
    <n v="1"/>
    <n v="1"/>
    <s v="Yes"/>
    <s v="No"/>
    <s v="No"/>
    <s v="No"/>
    <s v="Yes"/>
    <s v="No"/>
    <s v="No"/>
    <s v="No"/>
    <s v="No"/>
    <s v="No"/>
    <d v="2021-04-14T00:00:00"/>
    <s v="Other"/>
    <n v="30.795847750865054"/>
    <s v="Obesity"/>
    <s v="Overweight"/>
    <s v="Normal"/>
    <s v="Not exercise"/>
    <s v="Case"/>
  </r>
  <r>
    <n v="8"/>
    <m/>
    <n v="22"/>
    <n v="11"/>
    <x v="0"/>
    <n v="1989"/>
    <s v="D"/>
    <s v="89"/>
    <n v="80"/>
    <s v="D80"/>
    <x v="4"/>
    <x v="0"/>
    <n v="70"/>
    <n v="167"/>
    <x v="3"/>
    <x v="0"/>
    <x v="2"/>
    <n v="4"/>
    <n v="28"/>
    <s v="No"/>
    <s v="No"/>
    <s v="No"/>
    <s v="No"/>
    <s v="Yes"/>
    <s v="No"/>
    <s v="No"/>
    <s v="No"/>
    <s v="No"/>
    <s v="Non-infectious"/>
    <s v="No"/>
    <s v="No"/>
    <s v="No"/>
    <s v="No"/>
    <s v="No"/>
    <n v="3"/>
    <n v="2"/>
    <n v="2"/>
    <x v="3"/>
    <n v="2"/>
    <n v="4"/>
    <x v="1"/>
    <n v="2"/>
    <n v="3"/>
    <n v="3"/>
    <n v="2"/>
    <n v="3"/>
    <n v="3"/>
    <s v="No"/>
    <m/>
    <m/>
    <m/>
    <m/>
    <m/>
    <m/>
    <m/>
    <m/>
    <m/>
    <m/>
    <s v="Visit pharmacy"/>
    <n v="25.099501595611173"/>
    <s v="Obesity"/>
    <s v="Overweight"/>
    <s v="Eat"/>
    <s v="Exercise"/>
    <s v="Case"/>
  </r>
  <r>
    <n v="11"/>
    <m/>
    <n v="20"/>
    <n v="4"/>
    <x v="0"/>
    <n v="1987"/>
    <s v="D"/>
    <s v="87"/>
    <n v="80"/>
    <s v="D80"/>
    <x v="5"/>
    <x v="1"/>
    <n v="51"/>
    <n v="156"/>
    <x v="2"/>
    <x v="1"/>
    <x v="2"/>
    <n v="6"/>
    <n v="28"/>
    <s v="No"/>
    <s v="No"/>
    <s v="No"/>
    <s v="Yes"/>
    <s v="No"/>
    <s v="No"/>
    <s v="No"/>
    <s v="No"/>
    <s v="No"/>
    <s v="Infectious"/>
    <s v="No"/>
    <s v="Yes"/>
    <s v="No"/>
    <s v="No"/>
    <s v="No"/>
    <n v="2"/>
    <n v="2"/>
    <n v="2"/>
    <x v="4"/>
    <n v="2"/>
    <n v="3"/>
    <x v="1"/>
    <n v="2"/>
    <n v="1"/>
    <n v="0"/>
    <n v="2"/>
    <n v="2"/>
    <n v="3"/>
    <s v="Yes"/>
    <s v="No"/>
    <s v="No"/>
    <s v="No"/>
    <s v="No"/>
    <s v="No"/>
    <s v="No"/>
    <s v="No"/>
    <s v="No"/>
    <s v="Yes"/>
    <d v="2021-04-24T00:00:00"/>
    <s v="Visit clinic/hospital"/>
    <n v="20.956607495069033"/>
    <s v="Normal"/>
    <s v="Normal"/>
    <s v="Eat"/>
    <s v="Not exercise"/>
    <s v="Not case"/>
  </r>
  <r>
    <n v="20"/>
    <m/>
    <n v="1"/>
    <n v="2"/>
    <x v="0"/>
    <n v="1985"/>
    <s v="D"/>
    <s v="85"/>
    <n v="80"/>
    <s v="D80"/>
    <x v="6"/>
    <x v="0"/>
    <n v="52"/>
    <n v="165"/>
    <x v="4"/>
    <x v="0"/>
    <x v="3"/>
    <n v="8"/>
    <n v="28"/>
    <s v="No"/>
    <s v="Yes"/>
    <s v="No"/>
    <s v="No"/>
    <s v="No"/>
    <s v="No"/>
    <s v="No"/>
    <s v="No"/>
    <s v="No"/>
    <s v="Non-infectious"/>
    <s v="No"/>
    <s v="No"/>
    <s v="No"/>
    <s v="No"/>
    <s v="No"/>
    <n v="0"/>
    <n v="1"/>
    <n v="2"/>
    <x v="0"/>
    <n v="3"/>
    <n v="2"/>
    <x v="1"/>
    <n v="2"/>
    <n v="1"/>
    <n v="1"/>
    <n v="2"/>
    <n v="3"/>
    <n v="2"/>
    <s v="No"/>
    <m/>
    <m/>
    <m/>
    <m/>
    <m/>
    <m/>
    <m/>
    <m/>
    <m/>
    <m/>
    <s v="Rest at home"/>
    <n v="19.100091827364558"/>
    <s v="Normal"/>
    <s v="Normal"/>
    <s v="Eat"/>
    <s v="Not exercise"/>
    <s v="Not case"/>
  </r>
  <r>
    <n v="24"/>
    <m/>
    <n v="31"/>
    <n v="1"/>
    <x v="0"/>
    <n v="1986"/>
    <s v="D"/>
    <s v="86"/>
    <n v="80"/>
    <s v="D80"/>
    <x v="7"/>
    <x v="0"/>
    <n v="66"/>
    <n v="165"/>
    <x v="5"/>
    <x v="3"/>
    <x v="2"/>
    <n v="7"/>
    <n v="28"/>
    <s v="No"/>
    <s v="No"/>
    <s v="Yes"/>
    <s v="No"/>
    <s v="No"/>
    <s v="No"/>
    <s v="No"/>
    <s v="No"/>
    <s v="No"/>
    <s v="Infectious"/>
    <s v="No"/>
    <s v="Yes"/>
    <s v="No"/>
    <s v="No"/>
    <s v="No"/>
    <n v="0"/>
    <n v="0"/>
    <n v="0"/>
    <x v="3"/>
    <n v="2"/>
    <n v="1"/>
    <x v="0"/>
    <n v="2"/>
    <n v="2"/>
    <n v="1"/>
    <n v="1"/>
    <n v="2"/>
    <n v="2"/>
    <s v="Yes"/>
    <s v="No"/>
    <s v="No"/>
    <s v="Yes"/>
    <s v="Yes"/>
    <s v="Yes"/>
    <s v="No"/>
    <s v="No"/>
    <s v="No"/>
    <s v="No"/>
    <d v="2021-04-16T00:00:00"/>
    <s v="Other"/>
    <n v="24.242424242424246"/>
    <s v="Overweight"/>
    <s v="Overweight"/>
    <s v="Normal"/>
    <s v="Exercise"/>
    <s v="Case"/>
  </r>
  <r>
    <n v="28"/>
    <m/>
    <n v="21"/>
    <n v="12"/>
    <x v="0"/>
    <n v="1989"/>
    <s v="D"/>
    <s v="89"/>
    <n v="80"/>
    <s v="D80"/>
    <x v="4"/>
    <x v="1"/>
    <n v="55.2"/>
    <n v="150"/>
    <x v="3"/>
    <x v="0"/>
    <x v="0"/>
    <n v="4"/>
    <n v="28"/>
    <s v="No"/>
    <s v="No"/>
    <s v="No"/>
    <s v="No"/>
    <s v="No"/>
    <s v="No"/>
    <s v="No"/>
    <s v="Yes"/>
    <s v="No"/>
    <s v="Infectious"/>
    <s v="No"/>
    <s v="No"/>
    <s v="Yes"/>
    <s v="No"/>
    <s v="No"/>
    <n v="0"/>
    <n v="1"/>
    <n v="1"/>
    <x v="1"/>
    <n v="2"/>
    <n v="2"/>
    <x v="1"/>
    <n v="3"/>
    <n v="3"/>
    <n v="1"/>
    <n v="0"/>
    <n v="2"/>
    <n v="4"/>
    <s v="No"/>
    <m/>
    <m/>
    <m/>
    <m/>
    <m/>
    <m/>
    <m/>
    <m/>
    <m/>
    <m/>
    <s v="Other"/>
    <n v="24.533333333333335"/>
    <s v="Overweight"/>
    <s v="Overweight"/>
    <s v="Eat"/>
    <s v="Exercise"/>
    <s v="Case"/>
  </r>
  <r>
    <n v="30"/>
    <m/>
    <n v="24"/>
    <n v="2"/>
    <x v="0"/>
    <n v="1987"/>
    <s v="D"/>
    <s v="87"/>
    <n v="80"/>
    <s v="D80"/>
    <x v="5"/>
    <x v="0"/>
    <n v="90"/>
    <n v="173"/>
    <x v="2"/>
    <x v="0"/>
    <x v="1"/>
    <n v="6"/>
    <n v="28"/>
    <s v="No"/>
    <s v="No"/>
    <s v="No"/>
    <s v="Yes"/>
    <s v="Yes"/>
    <s v="No"/>
    <s v="No"/>
    <s v="No"/>
    <s v="No"/>
    <s v="Infectious"/>
    <s v="Yes"/>
    <s v="No"/>
    <s v="No"/>
    <s v="No"/>
    <s v="No"/>
    <n v="2"/>
    <n v="2"/>
    <n v="2"/>
    <x v="0"/>
    <n v="4"/>
    <n v="3"/>
    <x v="2"/>
    <n v="3"/>
    <n v="2"/>
    <n v="2"/>
    <n v="2"/>
    <n v="3"/>
    <n v="3"/>
    <s v="No"/>
    <m/>
    <m/>
    <m/>
    <m/>
    <m/>
    <m/>
    <m/>
    <m/>
    <m/>
    <m/>
    <s v="Visit clinic/hospital"/>
    <n v="30.071168431955627"/>
    <s v="Obesity"/>
    <s v="Overweight"/>
    <s v="Eat"/>
    <s v="Not exercise"/>
    <s v="Case"/>
  </r>
  <r>
    <n v="4"/>
    <m/>
    <n v="2"/>
    <n v="4"/>
    <x v="0"/>
    <n v="1991"/>
    <s v="D"/>
    <s v="91"/>
    <n v="90"/>
    <s v="D90"/>
    <x v="8"/>
    <x v="1"/>
    <n v="56"/>
    <n v="167"/>
    <x v="2"/>
    <x v="0"/>
    <x v="1"/>
    <n v="2"/>
    <n v="28"/>
    <s v="Yes"/>
    <s v="No"/>
    <s v="No"/>
    <s v="Yes"/>
    <s v="Yes"/>
    <s v="No"/>
    <s v="No"/>
    <s v="No"/>
    <s v="No"/>
    <s v="Infectious"/>
    <s v="Yes"/>
    <s v="No"/>
    <s v="No"/>
    <s v="No"/>
    <s v="No"/>
    <n v="0"/>
    <n v="2"/>
    <n v="0"/>
    <x v="0"/>
    <n v="0"/>
    <n v="0"/>
    <x v="3"/>
    <n v="2"/>
    <n v="1"/>
    <n v="0"/>
    <n v="0"/>
    <n v="1"/>
    <n v="4"/>
    <s v="No"/>
    <m/>
    <m/>
    <m/>
    <m/>
    <m/>
    <m/>
    <m/>
    <m/>
    <m/>
    <m/>
    <s v="Other"/>
    <n v="20.07960127648894"/>
    <s v="Normal"/>
    <s v="Normal"/>
    <s v="Normal"/>
    <s v="Not exercise"/>
    <s v="Not case"/>
  </r>
  <r>
    <n v="9"/>
    <m/>
    <n v="20"/>
    <n v="1"/>
    <x v="0"/>
    <n v="1992"/>
    <s v="D"/>
    <s v="92"/>
    <n v="90"/>
    <s v="D90"/>
    <x v="9"/>
    <x v="1"/>
    <n v="65"/>
    <n v="173"/>
    <x v="6"/>
    <x v="0"/>
    <x v="3"/>
    <n v="5"/>
    <n v="24"/>
    <s v="No"/>
    <s v="No"/>
    <s v="No"/>
    <s v="Yes"/>
    <s v="No"/>
    <s v="Yes"/>
    <s v="No"/>
    <s v="No"/>
    <s v="No"/>
    <s v="Non-infectious"/>
    <s v="No"/>
    <s v="No"/>
    <s v="No"/>
    <s v="No"/>
    <s v="No"/>
    <n v="1"/>
    <n v="0"/>
    <n v="0"/>
    <x v="2"/>
    <n v="1"/>
    <n v="2"/>
    <x v="0"/>
    <n v="2"/>
    <n v="1"/>
    <n v="0"/>
    <n v="0"/>
    <n v="1"/>
    <n v="2"/>
    <s v="No"/>
    <m/>
    <m/>
    <m/>
    <m/>
    <m/>
    <m/>
    <m/>
    <m/>
    <m/>
    <m/>
    <s v="Visit clinic/hospital"/>
    <n v="21.718066089745729"/>
    <s v="Normal"/>
    <s v="Normal"/>
    <s v="Normal"/>
    <s v="Not exercise"/>
    <s v="Not case"/>
  </r>
  <r>
    <n v="12"/>
    <m/>
    <n v="19"/>
    <n v="4"/>
    <x v="0"/>
    <n v="1993"/>
    <s v="D"/>
    <s v="93"/>
    <n v="90"/>
    <s v="D90"/>
    <x v="10"/>
    <x v="0"/>
    <n v="68"/>
    <n v="168"/>
    <x v="7"/>
    <x v="0"/>
    <x v="2"/>
    <n v="4"/>
    <n v="24"/>
    <s v="Yes"/>
    <s v="No"/>
    <s v="No"/>
    <s v="No"/>
    <s v="No"/>
    <s v="No"/>
    <s v="Yes"/>
    <s v="No"/>
    <s v="No"/>
    <s v="Infectious"/>
    <s v="No"/>
    <s v="No"/>
    <s v="No"/>
    <s v="Yes"/>
    <s v="No"/>
    <n v="0"/>
    <n v="2"/>
    <n v="2"/>
    <x v="0"/>
    <n v="2"/>
    <n v="0"/>
    <x v="0"/>
    <n v="2"/>
    <n v="2"/>
    <n v="0"/>
    <n v="2"/>
    <n v="2"/>
    <n v="2"/>
    <s v="No"/>
    <m/>
    <m/>
    <m/>
    <m/>
    <m/>
    <m/>
    <m/>
    <m/>
    <m/>
    <m/>
    <s v="Visit clinic/hospital"/>
    <n v="24.092970521541954"/>
    <s v="Overweight"/>
    <s v="Overweight"/>
    <s v="Normal"/>
    <s v="Not exercise"/>
    <s v="Case"/>
  </r>
  <r>
    <n v="14"/>
    <m/>
    <n v="1"/>
    <n v="1"/>
    <x v="0"/>
    <n v="1994"/>
    <s v="D"/>
    <s v="94"/>
    <n v="90"/>
    <s v="D90"/>
    <x v="11"/>
    <x v="1"/>
    <n v="62"/>
    <n v="164"/>
    <x v="2"/>
    <x v="0"/>
    <x v="1"/>
    <n v="3"/>
    <n v="24"/>
    <s v="No"/>
    <s v="No"/>
    <s v="No"/>
    <s v="No"/>
    <s v="No"/>
    <s v="No"/>
    <s v="No"/>
    <s v="Yes"/>
    <s v="No"/>
    <s v="Non-infectious"/>
    <s v="No"/>
    <s v="No"/>
    <s v="No"/>
    <s v="No"/>
    <s v="No"/>
    <n v="3"/>
    <n v="4"/>
    <n v="0"/>
    <x v="0"/>
    <n v="2"/>
    <n v="2"/>
    <x v="1"/>
    <n v="3"/>
    <n v="1"/>
    <n v="2"/>
    <n v="1"/>
    <n v="1"/>
    <n v="2"/>
    <s v="No"/>
    <m/>
    <m/>
    <m/>
    <m/>
    <m/>
    <m/>
    <m/>
    <m/>
    <m/>
    <m/>
    <s v="Rest at home"/>
    <n v="23.051754907792983"/>
    <s v="Overweight"/>
    <s v="Overweight"/>
    <s v="Eat"/>
    <s v="Not exercise"/>
    <s v="Case"/>
  </r>
  <r>
    <n v="21"/>
    <m/>
    <n v="18"/>
    <n v="3"/>
    <x v="0"/>
    <n v="1995"/>
    <s v="D"/>
    <s v="95"/>
    <n v="90"/>
    <s v="D90"/>
    <x v="12"/>
    <x v="1"/>
    <n v="47"/>
    <n v="156"/>
    <x v="2"/>
    <x v="3"/>
    <x v="1"/>
    <n v="2"/>
    <n v="24"/>
    <s v="Yes"/>
    <s v="No"/>
    <s v="No"/>
    <s v="No"/>
    <s v="No"/>
    <s v="No"/>
    <s v="No"/>
    <s v="No"/>
    <s v="No"/>
    <s v="Non-infectious"/>
    <s v="No"/>
    <s v="No"/>
    <s v="No"/>
    <s v="No"/>
    <s v="No"/>
    <n v="3"/>
    <n v="3"/>
    <n v="3"/>
    <x v="0"/>
    <n v="2"/>
    <n v="0"/>
    <x v="1"/>
    <n v="4"/>
    <n v="1"/>
    <n v="2"/>
    <n v="2"/>
    <n v="4"/>
    <n v="4"/>
    <s v="No"/>
    <m/>
    <m/>
    <m/>
    <m/>
    <m/>
    <m/>
    <m/>
    <m/>
    <m/>
    <m/>
    <s v="Visit pharmacy"/>
    <n v="19.312952005259696"/>
    <s v="Normal"/>
    <s v="Normal"/>
    <s v="Eat"/>
    <s v="Not exercise"/>
    <s v="Not case"/>
  </r>
  <r>
    <n v="22"/>
    <m/>
    <n v="28"/>
    <n v="1"/>
    <x v="0"/>
    <n v="1993"/>
    <s v="D"/>
    <s v="93"/>
    <n v="90"/>
    <s v="D90"/>
    <x v="10"/>
    <x v="1"/>
    <n v="60"/>
    <n v="160"/>
    <x v="2"/>
    <x v="3"/>
    <x v="1"/>
    <n v="4"/>
    <n v="24"/>
    <s v="Yes"/>
    <s v="No"/>
    <s v="Yes"/>
    <s v="No"/>
    <s v="No"/>
    <s v="No"/>
    <s v="No"/>
    <s v="No"/>
    <s v="No"/>
    <s v="Non-infectious"/>
    <s v="No"/>
    <s v="No"/>
    <s v="No"/>
    <s v="No"/>
    <s v="No"/>
    <n v="2"/>
    <n v="2"/>
    <n v="2"/>
    <x v="4"/>
    <n v="2"/>
    <n v="2"/>
    <x v="0"/>
    <n v="2"/>
    <n v="1"/>
    <n v="1"/>
    <n v="1"/>
    <n v="2"/>
    <n v="2"/>
    <s v="No"/>
    <m/>
    <m/>
    <m/>
    <m/>
    <m/>
    <m/>
    <m/>
    <m/>
    <m/>
    <m/>
    <s v="Other"/>
    <n v="23.437499999999996"/>
    <s v="Overweight"/>
    <s v="Overweight"/>
    <s v="Normal"/>
    <s v="Not exercise"/>
    <s v="Case"/>
  </r>
  <r>
    <n v="23"/>
    <m/>
    <n v="9"/>
    <n v="11"/>
    <x v="0"/>
    <n v="1994"/>
    <s v="D"/>
    <s v="94"/>
    <n v="90"/>
    <s v="D90"/>
    <x v="11"/>
    <x v="1"/>
    <n v="59.5"/>
    <n v="160"/>
    <x v="2"/>
    <x v="0"/>
    <x v="1"/>
    <n v="3"/>
    <n v="24"/>
    <s v="Yes"/>
    <s v="No"/>
    <s v="No"/>
    <s v="Yes"/>
    <s v="No"/>
    <s v="No"/>
    <s v="No"/>
    <s v="No"/>
    <s v="No"/>
    <s v="Infectious"/>
    <s v="Yes"/>
    <s v="No"/>
    <s v="No"/>
    <s v="No"/>
    <s v="No"/>
    <n v="2"/>
    <n v="3"/>
    <n v="2"/>
    <x v="0"/>
    <n v="2"/>
    <n v="1"/>
    <x v="3"/>
    <n v="2"/>
    <n v="1"/>
    <n v="0"/>
    <n v="0"/>
    <n v="2"/>
    <n v="1"/>
    <s v="No"/>
    <m/>
    <m/>
    <m/>
    <m/>
    <m/>
    <m/>
    <m/>
    <m/>
    <m/>
    <m/>
    <s v="Rest at home"/>
    <n v="23.242187499999996"/>
    <s v="Overweight"/>
    <s v="Overweight"/>
    <s v="Normal"/>
    <s v="Not exercise"/>
    <s v="Case"/>
  </r>
  <r>
    <n v="27"/>
    <m/>
    <n v="29"/>
    <n v="3"/>
    <x v="0"/>
    <n v="1991"/>
    <s v="D"/>
    <s v="91"/>
    <n v="90"/>
    <s v="D90"/>
    <x v="8"/>
    <x v="0"/>
    <n v="85"/>
    <n v="180"/>
    <x v="1"/>
    <x v="0"/>
    <x v="1"/>
    <n v="2"/>
    <n v="28"/>
    <s v="Yes"/>
    <s v="No"/>
    <s v="Yes"/>
    <s v="No"/>
    <s v="No"/>
    <s v="No"/>
    <s v="Yes"/>
    <s v="No"/>
    <s v="No"/>
    <s v="Infectious"/>
    <s v="Yes"/>
    <s v="No"/>
    <s v="No"/>
    <s v="No"/>
    <s v="No"/>
    <n v="1"/>
    <n v="0"/>
    <n v="0"/>
    <x v="2"/>
    <n v="2"/>
    <n v="2"/>
    <x v="0"/>
    <n v="3"/>
    <n v="2"/>
    <n v="0"/>
    <n v="2"/>
    <n v="2"/>
    <n v="3"/>
    <s v="No"/>
    <m/>
    <m/>
    <m/>
    <m/>
    <m/>
    <m/>
    <m/>
    <m/>
    <m/>
    <m/>
    <s v="Other"/>
    <n v="26.234567901234566"/>
    <s v="Obesity"/>
    <s v="Overweight"/>
    <s v="Normal"/>
    <s v="Not exercise"/>
    <s v="Case"/>
  </r>
  <r>
    <n v="17"/>
    <m/>
    <n v="9"/>
    <n v="6"/>
    <x v="1"/>
    <n v="1976"/>
    <s v="W"/>
    <s v="76"/>
    <n v="70"/>
    <s v="W70"/>
    <x v="0"/>
    <x v="0"/>
    <n v="77"/>
    <n v="170"/>
    <x v="8"/>
    <x v="0"/>
    <x v="0"/>
    <n v="17"/>
    <n v="28"/>
    <s v="No"/>
    <s v="No"/>
    <s v="No"/>
    <s v="No"/>
    <s v="No"/>
    <s v="No"/>
    <s v="No"/>
    <s v="No"/>
    <s v="Yes"/>
    <s v="Non-infectious"/>
    <s v="No"/>
    <s v="No"/>
    <s v="No"/>
    <s v="No"/>
    <s v="No"/>
    <n v="1"/>
    <n v="1"/>
    <n v="1"/>
    <x v="0"/>
    <n v="2"/>
    <n v="2"/>
    <x v="0"/>
    <n v="2"/>
    <n v="1"/>
    <n v="1"/>
    <n v="1"/>
    <n v="2"/>
    <n v="2"/>
    <s v="No"/>
    <m/>
    <m/>
    <m/>
    <m/>
    <m/>
    <m/>
    <m/>
    <m/>
    <m/>
    <m/>
    <s v="Visit clinic/hospital"/>
    <n v="26.643598615916957"/>
    <s v="Obesity"/>
    <s v="Overweight"/>
    <s v="Normal"/>
    <s v="Not exercise"/>
    <s v="Case"/>
  </r>
  <r>
    <n v="29"/>
    <m/>
    <n v="14"/>
    <n v="9"/>
    <x v="1"/>
    <n v="1978"/>
    <s v="W"/>
    <s v="78"/>
    <n v="70"/>
    <s v="W70"/>
    <x v="13"/>
    <x v="0"/>
    <n v="57"/>
    <n v="167"/>
    <x v="2"/>
    <x v="1"/>
    <x v="1"/>
    <n v="15"/>
    <n v="28"/>
    <s v="No"/>
    <s v="Yes"/>
    <s v="No"/>
    <s v="No"/>
    <s v="No"/>
    <s v="No"/>
    <s v="No"/>
    <s v="No"/>
    <s v="No"/>
    <s v="Infectious"/>
    <s v="No"/>
    <s v="No"/>
    <s v="No"/>
    <s v="Yes"/>
    <s v="No"/>
    <n v="1"/>
    <n v="2"/>
    <n v="1"/>
    <x v="3"/>
    <n v="1"/>
    <n v="1"/>
    <x v="0"/>
    <n v="2"/>
    <n v="2"/>
    <n v="1"/>
    <n v="1"/>
    <n v="3"/>
    <n v="2"/>
    <s v="Yes"/>
    <s v="No"/>
    <s v="No"/>
    <s v="No"/>
    <s v="No"/>
    <s v="No"/>
    <s v="No"/>
    <s v="No"/>
    <s v="No"/>
    <s v="Yes"/>
    <d v="2021-04-15T00:00:00"/>
    <s v="Other"/>
    <n v="20.43816558499767"/>
    <s v="Normal"/>
    <s v="Normal"/>
    <s v="Normal"/>
    <s v="Exercise"/>
    <s v="Not case"/>
  </r>
  <r>
    <n v="2"/>
    <m/>
    <n v="21"/>
    <n v="10"/>
    <x v="1"/>
    <n v="1987"/>
    <s v="W"/>
    <s v="87"/>
    <n v="80"/>
    <s v="W80"/>
    <x v="5"/>
    <x v="0"/>
    <n v="76"/>
    <n v="175"/>
    <x v="4"/>
    <x v="0"/>
    <x v="2"/>
    <n v="6"/>
    <n v="28"/>
    <s v="No"/>
    <s v="No"/>
    <s v="No"/>
    <s v="No"/>
    <s v="No"/>
    <s v="Yes"/>
    <s v="Yes"/>
    <s v="No"/>
    <s v="No"/>
    <s v="Infectious"/>
    <s v="Yes"/>
    <s v="No"/>
    <s v="No"/>
    <s v="No"/>
    <s v="No"/>
    <n v="1"/>
    <n v="2"/>
    <n v="2"/>
    <x v="3"/>
    <n v="0"/>
    <n v="1"/>
    <x v="3"/>
    <n v="3"/>
    <n v="1"/>
    <n v="0"/>
    <n v="0"/>
    <n v="2"/>
    <n v="1"/>
    <s v="Yes"/>
    <s v="Yes"/>
    <s v="No"/>
    <s v="No"/>
    <s v="No"/>
    <s v="No"/>
    <s v="No"/>
    <s v="No"/>
    <s v="No"/>
    <s v="Yes"/>
    <d v="2021-04-28T00:00:00"/>
    <s v="Visit pharmacy"/>
    <n v="24.816326530612244"/>
    <s v="Overweight"/>
    <s v="Overweight"/>
    <s v="Normal"/>
    <s v="Exercise"/>
    <s v="Case"/>
  </r>
  <r>
    <n v="15"/>
    <m/>
    <n v="19"/>
    <n v="10"/>
    <x v="1"/>
    <n v="1987"/>
    <s v="W"/>
    <s v="87"/>
    <n v="80"/>
    <s v="W80"/>
    <x v="5"/>
    <x v="1"/>
    <n v="52"/>
    <n v="157"/>
    <x v="2"/>
    <x v="3"/>
    <x v="2"/>
    <n v="6"/>
    <n v="28"/>
    <s v="No"/>
    <s v="No"/>
    <s v="No"/>
    <s v="No"/>
    <s v="No"/>
    <s v="No"/>
    <s v="Yes"/>
    <s v="No"/>
    <s v="No"/>
    <s v="Infectious"/>
    <s v="Yes"/>
    <s v="No"/>
    <s v="No"/>
    <s v="No"/>
    <s v="No"/>
    <n v="1"/>
    <n v="1"/>
    <n v="0"/>
    <x v="1"/>
    <n v="2"/>
    <n v="3"/>
    <x v="0"/>
    <n v="3"/>
    <n v="4"/>
    <n v="3"/>
    <n v="1"/>
    <n v="2"/>
    <n v="3"/>
    <s v="No"/>
    <m/>
    <m/>
    <m/>
    <m/>
    <m/>
    <m/>
    <m/>
    <m/>
    <m/>
    <m/>
    <s v="Visit clinic/hospital"/>
    <n v="21.096190514828187"/>
    <s v="Normal"/>
    <s v="Normal"/>
    <s v="Normal"/>
    <s v="Exercise"/>
    <s v="Not case"/>
  </r>
  <r>
    <n v="18"/>
    <m/>
    <n v="7"/>
    <n v="8"/>
    <x v="1"/>
    <n v="1985"/>
    <s v="W"/>
    <s v="85"/>
    <n v="80"/>
    <s v="W80"/>
    <x v="6"/>
    <x v="0"/>
    <n v="52"/>
    <n v="165"/>
    <x v="5"/>
    <x v="3"/>
    <x v="3"/>
    <n v="8"/>
    <n v="28"/>
    <s v="Yes"/>
    <s v="No"/>
    <s v="No"/>
    <s v="Yes"/>
    <s v="No"/>
    <s v="Yes"/>
    <s v="No"/>
    <s v="No"/>
    <s v="No"/>
    <s v="Infectious"/>
    <s v="No"/>
    <s v="No"/>
    <s v="No"/>
    <s v="No"/>
    <s v="Yes"/>
    <n v="0"/>
    <n v="0"/>
    <n v="2"/>
    <x v="3"/>
    <n v="2"/>
    <n v="2"/>
    <x v="1"/>
    <n v="2"/>
    <n v="1"/>
    <n v="1"/>
    <n v="2"/>
    <n v="3"/>
    <n v="2"/>
    <s v="No"/>
    <m/>
    <m/>
    <m/>
    <m/>
    <m/>
    <m/>
    <m/>
    <m/>
    <m/>
    <m/>
    <s v="Rest at home"/>
    <n v="19.100091827364558"/>
    <s v="Normal"/>
    <s v="Normal"/>
    <s v="Eat"/>
    <s v="Exercise"/>
    <s v="Not case"/>
  </r>
  <r>
    <n v="19"/>
    <m/>
    <n v="23"/>
    <n v="9"/>
    <x v="1"/>
    <n v="1987"/>
    <s v="W"/>
    <s v="87"/>
    <n v="80"/>
    <s v="W80"/>
    <x v="5"/>
    <x v="0"/>
    <n v="76"/>
    <n v="175"/>
    <x v="7"/>
    <x v="2"/>
    <x v="2"/>
    <n v="6"/>
    <n v="28"/>
    <s v="No"/>
    <s v="Yes"/>
    <s v="No"/>
    <s v="No"/>
    <s v="No"/>
    <s v="No"/>
    <s v="No"/>
    <s v="No"/>
    <s v="No"/>
    <s v="Infectious"/>
    <s v="No"/>
    <s v="No"/>
    <s v="Yes"/>
    <s v="No"/>
    <s v="No"/>
    <n v="1"/>
    <n v="1"/>
    <n v="1"/>
    <x v="3"/>
    <n v="1"/>
    <n v="1"/>
    <x v="3"/>
    <n v="3"/>
    <n v="0"/>
    <n v="0"/>
    <n v="0"/>
    <n v="1"/>
    <n v="2"/>
    <s v="No"/>
    <m/>
    <m/>
    <m/>
    <m/>
    <m/>
    <m/>
    <m/>
    <m/>
    <m/>
    <m/>
    <s v="Visit clinic/hospital"/>
    <n v="24.816326530612244"/>
    <s v="Overweight"/>
    <s v="Overweight"/>
    <s v="Normal"/>
    <s v="Exercise"/>
    <s v="Case"/>
  </r>
  <r>
    <n v="25"/>
    <m/>
    <n v="29"/>
    <n v="8"/>
    <x v="1"/>
    <n v="1988"/>
    <s v="W"/>
    <s v="88"/>
    <n v="80"/>
    <s v="W80"/>
    <x v="14"/>
    <x v="1"/>
    <n v="55"/>
    <n v="152"/>
    <x v="2"/>
    <x v="0"/>
    <x v="2"/>
    <n v="5"/>
    <n v="28"/>
    <s v="Yes"/>
    <s v="No"/>
    <s v="Yes"/>
    <s v="No"/>
    <s v="No"/>
    <s v="No"/>
    <s v="No"/>
    <s v="No"/>
    <s v="No"/>
    <s v="Infectious"/>
    <s v="Yes"/>
    <s v="No"/>
    <s v="No"/>
    <s v="No"/>
    <s v="No"/>
    <n v="1"/>
    <n v="0"/>
    <n v="0"/>
    <x v="0"/>
    <n v="1"/>
    <n v="0"/>
    <x v="3"/>
    <n v="0"/>
    <n v="1"/>
    <n v="0"/>
    <n v="0"/>
    <n v="2"/>
    <n v="1"/>
    <s v="No"/>
    <m/>
    <m/>
    <m/>
    <m/>
    <m/>
    <m/>
    <m/>
    <m/>
    <m/>
    <m/>
    <s v="Rest at home"/>
    <n v="23.80540166204986"/>
    <s v="Overweight"/>
    <s v="Overweight"/>
    <s v="Normal"/>
    <s v="Not exercise"/>
    <s v="Case"/>
  </r>
  <r>
    <n v="26"/>
    <m/>
    <n v="21"/>
    <n v="6"/>
    <x v="1"/>
    <n v="1987"/>
    <s v="W"/>
    <s v="87"/>
    <n v="80"/>
    <s v="W80"/>
    <x v="5"/>
    <x v="0"/>
    <n v="74"/>
    <n v="182"/>
    <x v="2"/>
    <x v="3"/>
    <x v="2"/>
    <n v="6"/>
    <n v="28"/>
    <s v="No"/>
    <s v="No"/>
    <s v="No"/>
    <s v="No"/>
    <s v="No"/>
    <s v="No"/>
    <s v="No"/>
    <s v="No"/>
    <s v="Yes"/>
    <s v="Infectious"/>
    <s v="No"/>
    <s v="Yes"/>
    <s v="No"/>
    <s v="No"/>
    <s v="No"/>
    <n v="2"/>
    <n v="0"/>
    <n v="0"/>
    <x v="3"/>
    <n v="2"/>
    <n v="1"/>
    <x v="0"/>
    <n v="4"/>
    <n v="1"/>
    <n v="0"/>
    <n v="1"/>
    <n v="2"/>
    <n v="1"/>
    <s v="Yes"/>
    <s v="No"/>
    <s v="Yes"/>
    <s v="No"/>
    <s v="No"/>
    <s v="No"/>
    <s v="No"/>
    <s v="No"/>
    <s v="No"/>
    <s v="No"/>
    <d v="2021-04-22T00:00:00"/>
    <s v="Visit pharmacy"/>
    <n v="22.340297065571789"/>
    <s v="Normal"/>
    <s v="Normal"/>
    <s v="Normal"/>
    <s v="Exercise"/>
    <s v="Not case"/>
  </r>
  <r>
    <n v="31"/>
    <m/>
    <n v="3"/>
    <n v="6"/>
    <x v="1"/>
    <n v="1984"/>
    <s v="W"/>
    <s v="84"/>
    <n v="80"/>
    <s v="W80"/>
    <x v="1"/>
    <x v="1"/>
    <n v="51"/>
    <n v="160"/>
    <x v="7"/>
    <x v="2"/>
    <x v="0"/>
    <n v="9"/>
    <n v="28"/>
    <s v="No"/>
    <s v="No"/>
    <s v="No"/>
    <s v="Yes"/>
    <s v="Yes"/>
    <s v="No"/>
    <s v="No"/>
    <s v="No"/>
    <s v="No"/>
    <s v="Infectious"/>
    <s v="Yes"/>
    <s v="No"/>
    <s v="No"/>
    <s v="No"/>
    <s v="No"/>
    <n v="1"/>
    <n v="1"/>
    <n v="1"/>
    <x v="1"/>
    <n v="2"/>
    <n v="2"/>
    <x v="0"/>
    <n v="2"/>
    <n v="2"/>
    <n v="0"/>
    <n v="0"/>
    <n v="4"/>
    <n v="2"/>
    <s v="Yes"/>
    <s v="No"/>
    <s v="No"/>
    <s v="No"/>
    <s v="No"/>
    <s v="No"/>
    <s v="No"/>
    <s v="No"/>
    <s v="No"/>
    <s v="Yes"/>
    <d v="2021-04-21T00:00:00"/>
    <s v="Visit pharmacy"/>
    <n v="19.921874999999996"/>
    <s v="Normal"/>
    <s v="Normal"/>
    <s v="Normal"/>
    <s v="Exercise"/>
    <s v="Not case"/>
  </r>
  <r>
    <n v="32"/>
    <m/>
    <n v="30"/>
    <n v="8"/>
    <x v="1"/>
    <n v="1983"/>
    <s v="W"/>
    <s v="83"/>
    <n v="80"/>
    <s v="W80"/>
    <x v="2"/>
    <x v="1"/>
    <n v="55"/>
    <n v="145"/>
    <x v="9"/>
    <x v="1"/>
    <x v="2"/>
    <n v="10"/>
    <n v="28"/>
    <s v="No"/>
    <s v="No"/>
    <s v="No"/>
    <s v="No"/>
    <s v="No"/>
    <s v="Yes"/>
    <s v="No"/>
    <s v="No"/>
    <s v="No"/>
    <s v="Non-infectious"/>
    <s v="No"/>
    <s v="No"/>
    <s v="No"/>
    <s v="No"/>
    <s v="No"/>
    <n v="2"/>
    <n v="3"/>
    <n v="1"/>
    <x v="4"/>
    <n v="1"/>
    <n v="2"/>
    <x v="1"/>
    <n v="4"/>
    <n v="1"/>
    <n v="2"/>
    <n v="0"/>
    <n v="1"/>
    <n v="1"/>
    <s v="Yes"/>
    <s v="No"/>
    <s v="No"/>
    <s v="Yes"/>
    <s v="No"/>
    <s v="No"/>
    <s v="No"/>
    <s v="No"/>
    <s v="No"/>
    <s v="No"/>
    <d v="2021-04-17T00:00:00"/>
    <s v="Rest at home"/>
    <n v="26.159334126040427"/>
    <s v="Obesity"/>
    <s v="Overweight"/>
    <s v="Eat"/>
    <s v="Not exercise"/>
    <s v="Case"/>
  </r>
  <r>
    <n v="3"/>
    <m/>
    <n v="4"/>
    <n v="7"/>
    <x v="1"/>
    <n v="1996"/>
    <s v="W"/>
    <s v="96"/>
    <n v="90"/>
    <s v="W90"/>
    <x v="15"/>
    <x v="0"/>
    <n v="97"/>
    <n v="171"/>
    <x v="2"/>
    <x v="3"/>
    <x v="1"/>
    <n v="1"/>
    <n v="24"/>
    <s v="No"/>
    <s v="No"/>
    <s v="No"/>
    <s v="Yes"/>
    <s v="No"/>
    <s v="No"/>
    <s v="No"/>
    <s v="No"/>
    <s v="No"/>
    <s v="Non-infectious"/>
    <s v="No"/>
    <s v="No"/>
    <s v="No"/>
    <s v="No"/>
    <s v="No"/>
    <n v="0"/>
    <n v="3"/>
    <n v="3"/>
    <x v="3"/>
    <n v="2"/>
    <n v="0"/>
    <x v="0"/>
    <n v="2"/>
    <n v="3"/>
    <n v="1"/>
    <n v="1"/>
    <n v="3"/>
    <n v="2"/>
    <s v="No"/>
    <m/>
    <m/>
    <m/>
    <m/>
    <m/>
    <m/>
    <m/>
    <m/>
    <m/>
    <m/>
    <s v="Rest at home"/>
    <n v="33.172600116275099"/>
    <s v="Obesity"/>
    <s v="Overweight"/>
    <s v="Normal"/>
    <s v="Exercise"/>
    <s v="Case"/>
  </r>
  <r>
    <n v="5"/>
    <m/>
    <n v="15"/>
    <n v="9"/>
    <x v="1"/>
    <n v="1990"/>
    <s v="W"/>
    <s v="90"/>
    <n v="90"/>
    <s v="W90"/>
    <x v="16"/>
    <x v="1"/>
    <n v="61"/>
    <n v="161"/>
    <x v="2"/>
    <x v="0"/>
    <x v="1"/>
    <n v="3"/>
    <n v="28"/>
    <s v="No"/>
    <s v="No"/>
    <s v="No"/>
    <s v="No"/>
    <s v="Yes"/>
    <s v="No"/>
    <s v="No"/>
    <s v="No"/>
    <s v="No"/>
    <s v="Infectious"/>
    <s v="Yes"/>
    <s v="No"/>
    <s v="No"/>
    <s v="No"/>
    <s v="No"/>
    <n v="0"/>
    <n v="4"/>
    <n v="0"/>
    <x v="3"/>
    <n v="2"/>
    <n v="0"/>
    <x v="2"/>
    <n v="4"/>
    <n v="2"/>
    <n v="2"/>
    <n v="0"/>
    <n v="3"/>
    <n v="3"/>
    <s v="Yes"/>
    <s v="No"/>
    <s v="No"/>
    <s v="No"/>
    <s v="No"/>
    <s v="No"/>
    <s v="No"/>
    <s v="No"/>
    <s v="No"/>
    <s v="No"/>
    <d v="2021-04-12T00:00:00"/>
    <s v="Visit clinic/hospital"/>
    <n v="23.533042706685695"/>
    <s v="Overweight"/>
    <s v="Overweight"/>
    <s v="Eat"/>
    <s v="Exercise"/>
    <s v="Case"/>
  </r>
  <r>
    <n v="10"/>
    <m/>
    <n v="24"/>
    <n v="5"/>
    <x v="1"/>
    <n v="1993"/>
    <s v="W"/>
    <s v="93"/>
    <n v="90"/>
    <s v="W90"/>
    <x v="10"/>
    <x v="0"/>
    <n v="65"/>
    <n v="168"/>
    <x v="9"/>
    <x v="0"/>
    <x v="2"/>
    <n v="4"/>
    <n v="24"/>
    <s v="Yes"/>
    <s v="No"/>
    <s v="Yes"/>
    <s v="No"/>
    <s v="No"/>
    <s v="No"/>
    <s v="No"/>
    <s v="No"/>
    <s v="No"/>
    <s v="Infectious"/>
    <s v="No"/>
    <s v="No"/>
    <s v="No"/>
    <s v="No"/>
    <s v="Yes"/>
    <n v="1"/>
    <n v="2"/>
    <n v="2"/>
    <x v="0"/>
    <n v="2"/>
    <n v="2"/>
    <x v="0"/>
    <n v="3"/>
    <n v="1"/>
    <n v="1"/>
    <n v="2"/>
    <n v="2"/>
    <n v="4"/>
    <s v="No"/>
    <m/>
    <m/>
    <m/>
    <m/>
    <m/>
    <m/>
    <m/>
    <m/>
    <m/>
    <m/>
    <s v="Other"/>
    <n v="23.030045351473927"/>
    <s v="Overweight"/>
    <s v="Overweight"/>
    <s v="Normal"/>
    <s v="Not exercise"/>
    <s v="Case"/>
  </r>
  <r>
    <n v="16"/>
    <m/>
    <n v="8"/>
    <n v="8"/>
    <x v="1"/>
    <n v="1993"/>
    <s v="W"/>
    <s v="93"/>
    <n v="90"/>
    <s v="W90"/>
    <x v="10"/>
    <x v="0"/>
    <n v="62"/>
    <n v="170"/>
    <x v="2"/>
    <x v="0"/>
    <x v="2"/>
    <n v="4"/>
    <n v="24"/>
    <s v="Yes"/>
    <s v="Yes"/>
    <s v="Yes"/>
    <s v="No"/>
    <s v="No"/>
    <s v="No"/>
    <s v="No"/>
    <s v="No"/>
    <s v="No"/>
    <s v="Infectious"/>
    <s v="No"/>
    <s v="Yes"/>
    <s v="No"/>
    <s v="No"/>
    <s v="No"/>
    <n v="1"/>
    <n v="2"/>
    <n v="2"/>
    <x v="3"/>
    <n v="0"/>
    <n v="1"/>
    <x v="3"/>
    <n v="3"/>
    <n v="1"/>
    <n v="1"/>
    <n v="2"/>
    <n v="2"/>
    <n v="0"/>
    <s v="No"/>
    <m/>
    <m/>
    <m/>
    <m/>
    <m/>
    <m/>
    <m/>
    <m/>
    <m/>
    <m/>
    <s v="Visit clinic/hospital"/>
    <n v="21.453287197231838"/>
    <s v="Normal"/>
    <s v="Normal"/>
    <s v="Normal"/>
    <s v="Exercise"/>
    <s v="Not cas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A05FDC-F5A5-4996-AF9A-D694C9F8DA3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Age group" colHeaderCaption="Season">
  <location ref="A158:D163" firstHeaderRow="1" firstDataRow="2" firstDataCol="1"/>
  <pivotFields count="65"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10"/>
  </rowFields>
  <rowItems count="4">
    <i>
      <x v="1"/>
    </i>
    <i>
      <x v="2"/>
    </i>
    <i>
      <x v="3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Average of BMI" fld="59" subtotal="average" baseField="1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B6252-5B86-46E1-B975-3CE29FC7398D}">
  <dimension ref="A1:I41"/>
  <sheetViews>
    <sheetView tabSelected="1" workbookViewId="0"/>
  </sheetViews>
  <sheetFormatPr defaultRowHeight="14.25" x14ac:dyDescent="0.2"/>
  <cols>
    <col min="1" max="1" width="10.75" customWidth="1"/>
    <col min="2" max="2" width="7.125" customWidth="1"/>
    <col min="3" max="3" width="17" customWidth="1"/>
    <col min="4" max="4" width="16.75" customWidth="1"/>
    <col min="5" max="5" width="16" bestFit="1" customWidth="1"/>
    <col min="6" max="6" width="16.125" bestFit="1" customWidth="1"/>
    <col min="7" max="7" width="11.125" customWidth="1"/>
    <col min="8" max="8" width="12.75" customWidth="1"/>
    <col min="9" max="9" width="14.125" bestFit="1" customWidth="1"/>
  </cols>
  <sheetData>
    <row r="1" spans="1:6" ht="27" x14ac:dyDescent="0.35">
      <c r="A1" s="1" t="s">
        <v>0</v>
      </c>
    </row>
    <row r="3" spans="1:6" ht="18" x14ac:dyDescent="0.25">
      <c r="A3" s="2" t="s">
        <v>1</v>
      </c>
    </row>
    <row r="4" spans="1:6" ht="18" x14ac:dyDescent="0.25">
      <c r="A4" s="2" t="s">
        <v>382</v>
      </c>
      <c r="B4" s="2"/>
    </row>
    <row r="5" spans="1:6" ht="18" x14ac:dyDescent="0.25">
      <c r="B5" s="2"/>
    </row>
    <row r="6" spans="1:6" ht="18" x14ac:dyDescent="0.25">
      <c r="A6" s="3" t="s">
        <v>2</v>
      </c>
      <c r="B6" s="2"/>
    </row>
    <row r="7" spans="1:6" x14ac:dyDescent="0.2">
      <c r="A7" t="s">
        <v>3</v>
      </c>
    </row>
    <row r="8" spans="1:6" x14ac:dyDescent="0.2">
      <c r="A8" s="4" t="s">
        <v>4</v>
      </c>
      <c r="B8" s="5" t="s">
        <v>5</v>
      </c>
      <c r="C8" s="5" t="s">
        <v>6</v>
      </c>
      <c r="D8" s="6" t="s">
        <v>7</v>
      </c>
      <c r="E8" s="7" t="s">
        <v>8</v>
      </c>
      <c r="F8" s="8" t="s">
        <v>9</v>
      </c>
    </row>
    <row r="9" spans="1:6" x14ac:dyDescent="0.2">
      <c r="A9" s="9">
        <v>148</v>
      </c>
      <c r="B9" s="22">
        <v>1</v>
      </c>
      <c r="C9" s="9">
        <v>1</v>
      </c>
      <c r="D9" s="10">
        <v>2</v>
      </c>
      <c r="E9" s="11"/>
      <c r="F9" s="11"/>
    </row>
    <row r="10" spans="1:6" x14ac:dyDescent="0.2">
      <c r="A10" s="9"/>
      <c r="B10" s="23">
        <v>2</v>
      </c>
      <c r="C10" s="9">
        <v>2</v>
      </c>
      <c r="D10" s="10">
        <v>3</v>
      </c>
      <c r="E10" s="12"/>
      <c r="F10" s="13"/>
    </row>
    <row r="11" spans="1:6" x14ac:dyDescent="0.2">
      <c r="A11" s="9"/>
      <c r="B11" s="23">
        <v>3</v>
      </c>
      <c r="C11" s="9">
        <v>1</v>
      </c>
      <c r="D11" s="10">
        <v>5</v>
      </c>
      <c r="E11" s="12"/>
      <c r="F11" s="13"/>
    </row>
    <row r="12" spans="1:6" x14ac:dyDescent="0.2">
      <c r="A12" s="9"/>
      <c r="B12" s="23">
        <v>4</v>
      </c>
      <c r="C12" s="9">
        <v>6</v>
      </c>
      <c r="D12" s="10">
        <v>4</v>
      </c>
      <c r="E12" s="12"/>
      <c r="F12" s="13"/>
    </row>
    <row r="13" spans="1:6" x14ac:dyDescent="0.2">
      <c r="A13" s="9"/>
      <c r="B13" s="23">
        <v>5</v>
      </c>
      <c r="C13" s="9">
        <v>10</v>
      </c>
      <c r="D13" s="10">
        <v>2</v>
      </c>
      <c r="E13" s="12"/>
      <c r="F13" s="13"/>
    </row>
    <row r="14" spans="1:6" x14ac:dyDescent="0.2">
      <c r="A14" s="9"/>
      <c r="B14" s="23">
        <v>6</v>
      </c>
      <c r="C14" s="9">
        <v>5</v>
      </c>
      <c r="D14" s="10">
        <v>5</v>
      </c>
      <c r="E14" s="12"/>
      <c r="F14" s="13"/>
    </row>
    <row r="15" spans="1:6" x14ac:dyDescent="0.2">
      <c r="A15" s="9"/>
      <c r="B15" s="23">
        <v>7</v>
      </c>
      <c r="C15" s="9">
        <v>1</v>
      </c>
      <c r="D15" s="10">
        <v>0</v>
      </c>
      <c r="E15" s="12"/>
      <c r="F15" s="13"/>
    </row>
    <row r="16" spans="1:6" x14ac:dyDescent="0.2">
      <c r="A16" s="9"/>
      <c r="B16" s="23">
        <v>8</v>
      </c>
      <c r="C16" s="9">
        <v>4</v>
      </c>
      <c r="D16" s="10">
        <v>3</v>
      </c>
      <c r="E16" s="12"/>
      <c r="F16" s="13"/>
    </row>
    <row r="17" spans="1:9" x14ac:dyDescent="0.2">
      <c r="A17" s="9"/>
      <c r="B17" s="23">
        <v>9</v>
      </c>
      <c r="C17" s="9">
        <v>2</v>
      </c>
      <c r="D17" s="10">
        <v>4</v>
      </c>
      <c r="E17" s="12"/>
      <c r="F17" s="13"/>
    </row>
    <row r="18" spans="1:9" x14ac:dyDescent="0.2">
      <c r="A18" s="9"/>
      <c r="B18" s="23">
        <v>10</v>
      </c>
      <c r="C18" s="9">
        <v>1</v>
      </c>
      <c r="D18" s="10">
        <v>5</v>
      </c>
      <c r="E18" s="12"/>
      <c r="F18" s="13"/>
    </row>
    <row r="19" spans="1:9" x14ac:dyDescent="0.2">
      <c r="A19" s="9"/>
      <c r="B19" s="23">
        <v>11</v>
      </c>
      <c r="C19" s="9">
        <v>1</v>
      </c>
      <c r="D19" s="10">
        <v>3</v>
      </c>
      <c r="E19" s="12"/>
      <c r="F19" s="13"/>
    </row>
    <row r="20" spans="1:9" x14ac:dyDescent="0.2">
      <c r="A20" s="9"/>
      <c r="B20" s="23">
        <v>12</v>
      </c>
      <c r="C20" s="14">
        <v>2</v>
      </c>
      <c r="D20" s="10">
        <v>1</v>
      </c>
      <c r="E20" s="15"/>
      <c r="F20" s="16"/>
    </row>
    <row r="21" spans="1:9" x14ac:dyDescent="0.2">
      <c r="B21" t="s">
        <v>10</v>
      </c>
      <c r="C21" s="17"/>
      <c r="D21" s="17"/>
      <c r="E21" s="18"/>
      <c r="F21" s="19"/>
    </row>
    <row r="25" spans="1:9" ht="18" x14ac:dyDescent="0.25">
      <c r="A25" s="2" t="s">
        <v>11</v>
      </c>
      <c r="B25" s="2"/>
    </row>
    <row r="26" spans="1:9" ht="18" x14ac:dyDescent="0.25">
      <c r="A26" s="2" t="s">
        <v>383</v>
      </c>
    </row>
    <row r="27" spans="1:9" ht="18" x14ac:dyDescent="0.25">
      <c r="A27" s="2" t="s">
        <v>384</v>
      </c>
    </row>
    <row r="29" spans="1:9" x14ac:dyDescent="0.2">
      <c r="A29" s="3" t="s">
        <v>12</v>
      </c>
    </row>
    <row r="30" spans="1:9" x14ac:dyDescent="0.2">
      <c r="A30" t="s">
        <v>13</v>
      </c>
    </row>
    <row r="31" spans="1:9" x14ac:dyDescent="0.2">
      <c r="A31" s="20" t="s">
        <v>14</v>
      </c>
      <c r="B31" s="20" t="s">
        <v>15</v>
      </c>
      <c r="C31" s="20" t="s">
        <v>16</v>
      </c>
      <c r="D31" s="20" t="s">
        <v>17</v>
      </c>
      <c r="E31" s="20" t="s">
        <v>18</v>
      </c>
      <c r="F31" s="21" t="s">
        <v>19</v>
      </c>
      <c r="G31" s="21" t="s">
        <v>20</v>
      </c>
      <c r="H31" s="21" t="s">
        <v>21</v>
      </c>
      <c r="I31" s="21" t="s">
        <v>22</v>
      </c>
    </row>
    <row r="32" spans="1:9" x14ac:dyDescent="0.2">
      <c r="A32" s="9" t="s">
        <v>23</v>
      </c>
      <c r="B32" s="10">
        <v>2000</v>
      </c>
      <c r="C32" s="9">
        <v>23</v>
      </c>
      <c r="D32" s="10">
        <v>3563</v>
      </c>
      <c r="E32" s="9">
        <v>11</v>
      </c>
      <c r="F32" s="11"/>
      <c r="G32" s="11"/>
      <c r="H32" s="11"/>
      <c r="I32" s="11"/>
    </row>
    <row r="33" spans="1:9" x14ac:dyDescent="0.2">
      <c r="A33" s="9" t="s">
        <v>24</v>
      </c>
      <c r="B33" s="10">
        <v>2300</v>
      </c>
      <c r="C33" s="9">
        <v>2</v>
      </c>
      <c r="D33" s="10">
        <v>2341</v>
      </c>
      <c r="E33" s="9">
        <v>13</v>
      </c>
      <c r="F33" s="12"/>
      <c r="G33" s="12"/>
      <c r="H33" s="12"/>
      <c r="I33" s="12"/>
    </row>
    <row r="34" spans="1:9" x14ac:dyDescent="0.2">
      <c r="A34" s="9" t="s">
        <v>25</v>
      </c>
      <c r="B34" s="10">
        <v>3400</v>
      </c>
      <c r="C34" s="9">
        <v>10</v>
      </c>
      <c r="D34" s="10">
        <v>2345</v>
      </c>
      <c r="E34" s="9">
        <v>12</v>
      </c>
      <c r="F34" s="12"/>
      <c r="G34" s="12"/>
      <c r="H34" s="12"/>
      <c r="I34" s="12"/>
    </row>
    <row r="35" spans="1:9" x14ac:dyDescent="0.2">
      <c r="A35" s="9" t="s">
        <v>26</v>
      </c>
      <c r="B35" s="10">
        <v>1353</v>
      </c>
      <c r="C35" s="9">
        <v>24</v>
      </c>
      <c r="D35" s="10">
        <v>1444</v>
      </c>
      <c r="E35" s="9">
        <v>22</v>
      </c>
      <c r="F35" s="12"/>
      <c r="G35" s="12"/>
      <c r="H35" s="12"/>
      <c r="I35" s="12"/>
    </row>
    <row r="36" spans="1:9" x14ac:dyDescent="0.2">
      <c r="A36" s="9" t="s">
        <v>27</v>
      </c>
      <c r="B36" s="10">
        <v>1256</v>
      </c>
      <c r="C36" s="9">
        <v>35</v>
      </c>
      <c r="D36" s="10">
        <v>2322</v>
      </c>
      <c r="E36" s="9">
        <v>43</v>
      </c>
      <c r="F36" s="12"/>
      <c r="G36" s="12"/>
      <c r="H36" s="12"/>
      <c r="I36" s="12"/>
    </row>
    <row r="37" spans="1:9" x14ac:dyDescent="0.2">
      <c r="A37" s="9" t="s">
        <v>28</v>
      </c>
      <c r="B37" s="10">
        <v>6780</v>
      </c>
      <c r="C37" s="9">
        <v>12</v>
      </c>
      <c r="D37" s="10">
        <v>7800</v>
      </c>
      <c r="E37" s="9">
        <v>15</v>
      </c>
      <c r="F37" s="12"/>
      <c r="G37" s="12"/>
      <c r="H37" s="12"/>
      <c r="I37" s="12"/>
    </row>
    <row r="38" spans="1:9" x14ac:dyDescent="0.2">
      <c r="A38" s="9" t="s">
        <v>29</v>
      </c>
      <c r="B38" s="10">
        <v>1900</v>
      </c>
      <c r="C38" s="9">
        <v>25</v>
      </c>
      <c r="D38" s="10">
        <v>2341</v>
      </c>
      <c r="E38" s="9">
        <v>23</v>
      </c>
      <c r="F38" s="12"/>
      <c r="G38" s="12"/>
      <c r="H38" s="12"/>
      <c r="I38" s="12"/>
    </row>
    <row r="39" spans="1:9" x14ac:dyDescent="0.2">
      <c r="A39" s="9" t="s">
        <v>30</v>
      </c>
      <c r="B39" s="10">
        <v>3455</v>
      </c>
      <c r="C39" s="9">
        <v>33</v>
      </c>
      <c r="D39" s="10">
        <v>2800</v>
      </c>
      <c r="E39" s="9">
        <v>31</v>
      </c>
      <c r="F39" s="12"/>
      <c r="G39" s="12"/>
      <c r="H39" s="12"/>
      <c r="I39" s="12"/>
    </row>
    <row r="40" spans="1:9" x14ac:dyDescent="0.2">
      <c r="A40" s="9" t="s">
        <v>31</v>
      </c>
      <c r="B40" s="10">
        <v>1255</v>
      </c>
      <c r="C40" s="9">
        <v>34</v>
      </c>
      <c r="D40" s="10">
        <v>1677</v>
      </c>
      <c r="E40" s="9">
        <v>12</v>
      </c>
      <c r="F40" s="12"/>
      <c r="G40" s="12"/>
      <c r="H40" s="12"/>
      <c r="I40" s="12"/>
    </row>
    <row r="41" spans="1:9" x14ac:dyDescent="0.2">
      <c r="A41" s="9" t="s">
        <v>32</v>
      </c>
      <c r="B41" s="10">
        <v>5460</v>
      </c>
      <c r="C41" s="9">
        <v>45</v>
      </c>
      <c r="D41" s="10">
        <v>5560</v>
      </c>
      <c r="E41" s="9">
        <v>34</v>
      </c>
      <c r="F41" s="15"/>
      <c r="G41" s="15"/>
      <c r="H41" s="15"/>
      <c r="I41" s="15"/>
    </row>
  </sheetData>
  <protectedRanges>
    <protectedRange sqref="F32:I41" name="pre2"/>
    <protectedRange sqref="E9:F21 C21:D21" name="pre1"/>
  </protectedRange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97A4C-4449-45DF-A8C0-13E60B8E639F}">
  <dimension ref="A1:BM183"/>
  <sheetViews>
    <sheetView workbookViewId="0">
      <selection activeCell="N35" sqref="N35"/>
    </sheetView>
  </sheetViews>
  <sheetFormatPr defaultRowHeight="14.25" x14ac:dyDescent="0.2"/>
  <cols>
    <col min="1" max="1" width="15.5" bestFit="1" customWidth="1"/>
    <col min="2" max="2" width="7.875" bestFit="1" customWidth="1"/>
    <col min="3" max="3" width="6.125" bestFit="1" customWidth="1"/>
    <col min="4" max="4" width="7.25" customWidth="1"/>
    <col min="5" max="5" width="6.75" bestFit="1" customWidth="1"/>
    <col min="6" max="6" width="7.875" bestFit="1" customWidth="1"/>
    <col min="7" max="7" width="15" customWidth="1"/>
    <col min="8" max="8" width="8.5" bestFit="1" customWidth="1"/>
    <col min="9" max="9" width="12.125" bestFit="1" customWidth="1"/>
    <col min="10" max="10" width="4.625" bestFit="1" customWidth="1"/>
    <col min="11" max="11" width="6.25" bestFit="1" customWidth="1"/>
    <col min="12" max="12" width="6.75" bestFit="1" customWidth="1"/>
    <col min="13" max="13" width="5.125" bestFit="1" customWidth="1"/>
    <col min="14" max="14" width="4.875" bestFit="1" customWidth="1"/>
    <col min="15" max="15" width="10.375" bestFit="1" customWidth="1"/>
    <col min="16" max="16" width="7.75" bestFit="1" customWidth="1"/>
    <col min="32" max="32" width="6.75" bestFit="1" customWidth="1"/>
    <col min="33" max="33" width="6.5" bestFit="1" customWidth="1"/>
    <col min="34" max="34" width="7.125" bestFit="1" customWidth="1"/>
    <col min="35" max="35" width="6.375" bestFit="1" customWidth="1"/>
    <col min="36" max="36" width="5.875" bestFit="1" customWidth="1"/>
    <col min="37" max="38" width="7.875" bestFit="1" customWidth="1"/>
    <col min="39" max="39" width="8.125" bestFit="1" customWidth="1"/>
    <col min="40" max="40" width="7.625" bestFit="1" customWidth="1"/>
    <col min="41" max="41" width="6.875" bestFit="1" customWidth="1"/>
    <col min="42" max="42" width="8.375" bestFit="1" customWidth="1"/>
    <col min="43" max="43" width="7.875" bestFit="1" customWidth="1"/>
    <col min="44" max="44" width="8" bestFit="1" customWidth="1"/>
    <col min="45" max="45" width="8.125" bestFit="1" customWidth="1"/>
    <col min="46" max="46" width="7" bestFit="1" customWidth="1"/>
    <col min="48" max="48" width="7.75" bestFit="1" customWidth="1"/>
    <col min="49" max="49" width="8.375" bestFit="1" customWidth="1"/>
    <col min="50" max="50" width="7.125" bestFit="1" customWidth="1"/>
    <col min="51" max="51" width="6.875" bestFit="1" customWidth="1"/>
    <col min="52" max="52" width="8.125" bestFit="1" customWidth="1"/>
    <col min="53" max="53" width="7.75" bestFit="1" customWidth="1"/>
    <col min="54" max="54" width="7.875" bestFit="1" customWidth="1"/>
    <col min="55" max="55" width="6.125" bestFit="1" customWidth="1"/>
    <col min="56" max="56" width="6" bestFit="1" customWidth="1"/>
    <col min="57" max="57" width="6.875" bestFit="1" customWidth="1"/>
    <col min="58" max="58" width="10.375" bestFit="1" customWidth="1"/>
    <col min="63" max="63" width="6.625" bestFit="1" customWidth="1"/>
    <col min="64" max="64" width="11" bestFit="1" customWidth="1"/>
    <col min="65" max="65" width="8.125" bestFit="1" customWidth="1"/>
  </cols>
  <sheetData>
    <row r="1" spans="1:65" x14ac:dyDescent="0.2">
      <c r="A1" t="s">
        <v>46</v>
      </c>
      <c r="B1" t="s">
        <v>33</v>
      </c>
      <c r="C1" t="s">
        <v>223</v>
      </c>
      <c r="D1" t="s">
        <v>5</v>
      </c>
      <c r="E1" t="s">
        <v>225</v>
      </c>
      <c r="F1" t="s">
        <v>224</v>
      </c>
      <c r="G1" t="s">
        <v>226</v>
      </c>
      <c r="H1" t="s">
        <v>227</v>
      </c>
      <c r="I1" t="s">
        <v>233</v>
      </c>
      <c r="J1" t="s">
        <v>261</v>
      </c>
      <c r="K1" t="s">
        <v>34</v>
      </c>
      <c r="L1" t="s">
        <v>47</v>
      </c>
      <c r="M1" t="s">
        <v>59</v>
      </c>
      <c r="N1" t="s">
        <v>60</v>
      </c>
      <c r="O1" t="s">
        <v>61</v>
      </c>
      <c r="P1" t="s">
        <v>62</v>
      </c>
      <c r="Q1" t="s">
        <v>63</v>
      </c>
      <c r="R1" t="s">
        <v>64</v>
      </c>
      <c r="S1" t="s">
        <v>306</v>
      </c>
      <c r="T1" t="s">
        <v>48</v>
      </c>
      <c r="U1" t="s">
        <v>51</v>
      </c>
      <c r="V1" t="s">
        <v>52</v>
      </c>
      <c r="W1" t="s">
        <v>53</v>
      </c>
      <c r="X1" t="s">
        <v>54</v>
      </c>
      <c r="Y1" t="s">
        <v>55</v>
      </c>
      <c r="Z1" t="s">
        <v>56</v>
      </c>
      <c r="AA1" t="s">
        <v>57</v>
      </c>
      <c r="AB1" t="s">
        <v>58</v>
      </c>
      <c r="AC1" t="s">
        <v>65</v>
      </c>
      <c r="AD1" t="s">
        <v>66</v>
      </c>
      <c r="AE1" t="s">
        <v>67</v>
      </c>
      <c r="AF1" t="s">
        <v>68</v>
      </c>
      <c r="AG1" t="s">
        <v>69</v>
      </c>
      <c r="AH1" t="s">
        <v>70</v>
      </c>
      <c r="AI1" t="s">
        <v>71</v>
      </c>
      <c r="AJ1" t="s">
        <v>72</v>
      </c>
      <c r="AK1" t="s">
        <v>73</v>
      </c>
      <c r="AL1" t="s">
        <v>74</v>
      </c>
      <c r="AM1" t="s">
        <v>75</v>
      </c>
      <c r="AN1" t="s">
        <v>76</v>
      </c>
      <c r="AO1" t="s">
        <v>77</v>
      </c>
      <c r="AP1" t="s">
        <v>78</v>
      </c>
      <c r="AQ1" t="s">
        <v>79</v>
      </c>
      <c r="AR1" t="s">
        <v>80</v>
      </c>
      <c r="AS1" t="s">
        <v>81</v>
      </c>
      <c r="AT1" t="s">
        <v>82</v>
      </c>
      <c r="AU1" t="s">
        <v>83</v>
      </c>
      <c r="AV1" t="s">
        <v>84</v>
      </c>
      <c r="AW1" t="s">
        <v>85</v>
      </c>
      <c r="AX1" t="s">
        <v>86</v>
      </c>
      <c r="AY1" t="s">
        <v>87</v>
      </c>
      <c r="AZ1" t="s">
        <v>88</v>
      </c>
      <c r="BA1" t="s">
        <v>89</v>
      </c>
      <c r="BB1" t="s">
        <v>90</v>
      </c>
      <c r="BC1" t="s">
        <v>91</v>
      </c>
      <c r="BD1" t="s">
        <v>92</v>
      </c>
      <c r="BE1" t="s">
        <v>93</v>
      </c>
      <c r="BF1" t="s">
        <v>94</v>
      </c>
      <c r="BG1" t="s">
        <v>95</v>
      </c>
      <c r="BH1" t="s">
        <v>243</v>
      </c>
      <c r="BI1" t="s">
        <v>309</v>
      </c>
      <c r="BJ1" t="s">
        <v>310</v>
      </c>
      <c r="BK1" t="s">
        <v>252</v>
      </c>
      <c r="BL1" t="s">
        <v>254</v>
      </c>
      <c r="BM1" t="s">
        <v>258</v>
      </c>
    </row>
    <row r="2" spans="1:65" x14ac:dyDescent="0.2">
      <c r="A2">
        <v>1</v>
      </c>
      <c r="C2">
        <v>23</v>
      </c>
      <c r="D2">
        <v>11</v>
      </c>
      <c r="E2" t="s">
        <v>237</v>
      </c>
      <c r="F2">
        <v>1984</v>
      </c>
      <c r="G2" t="s">
        <v>26</v>
      </c>
      <c r="H2" t="s">
        <v>283</v>
      </c>
      <c r="I2">
        <v>80</v>
      </c>
      <c r="J2" t="s">
        <v>284</v>
      </c>
      <c r="K2">
        <v>37</v>
      </c>
      <c r="L2" t="s">
        <v>111</v>
      </c>
      <c r="M2">
        <v>50</v>
      </c>
      <c r="N2">
        <v>160</v>
      </c>
      <c r="O2" t="s">
        <v>122</v>
      </c>
      <c r="P2" t="s">
        <v>133</v>
      </c>
      <c r="Q2" t="s">
        <v>136</v>
      </c>
      <c r="R2">
        <v>9</v>
      </c>
      <c r="S2">
        <v>28</v>
      </c>
      <c r="T2" t="s">
        <v>49</v>
      </c>
      <c r="U2" t="s">
        <v>49</v>
      </c>
      <c r="V2" t="s">
        <v>50</v>
      </c>
      <c r="W2" t="s">
        <v>50</v>
      </c>
      <c r="X2" t="s">
        <v>50</v>
      </c>
      <c r="Y2" t="s">
        <v>50</v>
      </c>
      <c r="Z2" t="s">
        <v>50</v>
      </c>
      <c r="AA2" t="s">
        <v>50</v>
      </c>
      <c r="AB2" t="s">
        <v>50</v>
      </c>
      <c r="AC2" t="s">
        <v>149</v>
      </c>
      <c r="AD2" t="s">
        <v>50</v>
      </c>
      <c r="AE2" t="s">
        <v>50</v>
      </c>
      <c r="AF2" t="s">
        <v>50</v>
      </c>
      <c r="AG2" t="s">
        <v>50</v>
      </c>
      <c r="AH2" t="s">
        <v>50</v>
      </c>
      <c r="AI2">
        <v>0</v>
      </c>
      <c r="AJ2">
        <v>0</v>
      </c>
      <c r="AK2">
        <v>0</v>
      </c>
      <c r="AL2">
        <v>4</v>
      </c>
      <c r="AM2">
        <v>2</v>
      </c>
      <c r="AN2">
        <v>2</v>
      </c>
      <c r="AO2">
        <v>2</v>
      </c>
      <c r="AP2">
        <v>3</v>
      </c>
      <c r="AQ2">
        <v>2</v>
      </c>
      <c r="AR2">
        <v>0</v>
      </c>
      <c r="AS2">
        <v>3</v>
      </c>
      <c r="AT2">
        <v>3</v>
      </c>
      <c r="AU2">
        <v>3</v>
      </c>
      <c r="AV2" t="s">
        <v>50</v>
      </c>
      <c r="BF2" s="85"/>
      <c r="BG2" t="s">
        <v>112</v>
      </c>
      <c r="BH2">
        <v>19.531249999999996</v>
      </c>
      <c r="BI2" t="s">
        <v>249</v>
      </c>
      <c r="BJ2" t="s">
        <v>249</v>
      </c>
      <c r="BK2" t="s">
        <v>249</v>
      </c>
      <c r="BL2" t="s">
        <v>257</v>
      </c>
      <c r="BM2" t="s">
        <v>260</v>
      </c>
    </row>
    <row r="3" spans="1:65" x14ac:dyDescent="0.2">
      <c r="A3">
        <v>2</v>
      </c>
      <c r="C3">
        <v>21</v>
      </c>
      <c r="D3">
        <v>10</v>
      </c>
      <c r="E3" t="s">
        <v>236</v>
      </c>
      <c r="F3">
        <v>1987</v>
      </c>
      <c r="G3" t="s">
        <v>271</v>
      </c>
      <c r="H3" t="s">
        <v>285</v>
      </c>
      <c r="I3">
        <v>80</v>
      </c>
      <c r="J3" t="s">
        <v>286</v>
      </c>
      <c r="K3">
        <v>34</v>
      </c>
      <c r="L3" t="s">
        <v>110</v>
      </c>
      <c r="M3">
        <v>76</v>
      </c>
      <c r="N3">
        <v>175</v>
      </c>
      <c r="O3" t="s">
        <v>119</v>
      </c>
      <c r="P3" t="s">
        <v>130</v>
      </c>
      <c r="Q3" t="s">
        <v>137</v>
      </c>
      <c r="R3">
        <v>6</v>
      </c>
      <c r="S3">
        <v>28</v>
      </c>
      <c r="T3" t="s">
        <v>50</v>
      </c>
      <c r="U3" t="s">
        <v>50</v>
      </c>
      <c r="V3" t="s">
        <v>50</v>
      </c>
      <c r="W3" t="s">
        <v>50</v>
      </c>
      <c r="X3" t="s">
        <v>50</v>
      </c>
      <c r="Y3" t="s">
        <v>49</v>
      </c>
      <c r="Z3" t="s">
        <v>49</v>
      </c>
      <c r="AA3" t="s">
        <v>50</v>
      </c>
      <c r="AB3" t="s">
        <v>50</v>
      </c>
      <c r="AC3" t="s">
        <v>150</v>
      </c>
      <c r="AD3" t="s">
        <v>49</v>
      </c>
      <c r="AE3" t="s">
        <v>50</v>
      </c>
      <c r="AF3" t="s">
        <v>50</v>
      </c>
      <c r="AG3" t="s">
        <v>50</v>
      </c>
      <c r="AH3" t="s">
        <v>50</v>
      </c>
      <c r="AI3">
        <v>1</v>
      </c>
      <c r="AJ3">
        <v>2</v>
      </c>
      <c r="AK3">
        <v>2</v>
      </c>
      <c r="AL3">
        <v>3</v>
      </c>
      <c r="AM3">
        <v>0</v>
      </c>
      <c r="AN3">
        <v>1</v>
      </c>
      <c r="AO3">
        <v>1</v>
      </c>
      <c r="AP3">
        <v>3</v>
      </c>
      <c r="AQ3">
        <v>1</v>
      </c>
      <c r="AR3">
        <v>0</v>
      </c>
      <c r="AS3">
        <v>0</v>
      </c>
      <c r="AT3">
        <v>2</v>
      </c>
      <c r="AU3">
        <v>1</v>
      </c>
      <c r="AV3" t="s">
        <v>49</v>
      </c>
      <c r="AW3" t="s">
        <v>49</v>
      </c>
      <c r="AX3" t="s">
        <v>50</v>
      </c>
      <c r="AY3" t="s">
        <v>50</v>
      </c>
      <c r="AZ3" t="s">
        <v>50</v>
      </c>
      <c r="BA3" t="s">
        <v>50</v>
      </c>
      <c r="BB3" t="s">
        <v>50</v>
      </c>
      <c r="BC3" t="s">
        <v>50</v>
      </c>
      <c r="BD3" t="s">
        <v>50</v>
      </c>
      <c r="BE3" t="s">
        <v>49</v>
      </c>
      <c r="BF3" s="85">
        <v>44314</v>
      </c>
      <c r="BG3" t="s">
        <v>189</v>
      </c>
      <c r="BH3">
        <v>24.816326530612244</v>
      </c>
      <c r="BI3" t="s">
        <v>250</v>
      </c>
      <c r="BJ3" t="s">
        <v>250</v>
      </c>
      <c r="BK3" t="s">
        <v>249</v>
      </c>
      <c r="BL3" t="s">
        <v>257</v>
      </c>
      <c r="BM3" t="s">
        <v>258</v>
      </c>
    </row>
    <row r="4" spans="1:65" x14ac:dyDescent="0.2">
      <c r="A4">
        <v>3</v>
      </c>
      <c r="C4">
        <v>4</v>
      </c>
      <c r="D4">
        <v>7</v>
      </c>
      <c r="E4" t="s">
        <v>236</v>
      </c>
      <c r="F4">
        <v>1996</v>
      </c>
      <c r="G4" t="s">
        <v>271</v>
      </c>
      <c r="H4" t="s">
        <v>287</v>
      </c>
      <c r="I4">
        <v>90</v>
      </c>
      <c r="J4" t="s">
        <v>288</v>
      </c>
      <c r="K4">
        <v>25</v>
      </c>
      <c r="L4" t="s">
        <v>110</v>
      </c>
      <c r="M4">
        <v>97</v>
      </c>
      <c r="N4">
        <v>171</v>
      </c>
      <c r="O4" t="s">
        <v>127</v>
      </c>
      <c r="P4" t="s">
        <v>132</v>
      </c>
      <c r="Q4" t="s">
        <v>135</v>
      </c>
      <c r="R4">
        <v>1</v>
      </c>
      <c r="S4">
        <v>24</v>
      </c>
      <c r="T4" t="s">
        <v>50</v>
      </c>
      <c r="U4" t="s">
        <v>50</v>
      </c>
      <c r="V4" t="s">
        <v>50</v>
      </c>
      <c r="W4" t="s">
        <v>49</v>
      </c>
      <c r="X4" t="s">
        <v>50</v>
      </c>
      <c r="Y4" t="s">
        <v>50</v>
      </c>
      <c r="Z4" t="s">
        <v>50</v>
      </c>
      <c r="AA4" t="s">
        <v>50</v>
      </c>
      <c r="AB4" t="s">
        <v>50</v>
      </c>
      <c r="AC4" t="s">
        <v>149</v>
      </c>
      <c r="AD4" t="s">
        <v>50</v>
      </c>
      <c r="AE4" t="s">
        <v>50</v>
      </c>
      <c r="AF4" t="s">
        <v>50</v>
      </c>
      <c r="AG4" t="s">
        <v>50</v>
      </c>
      <c r="AH4" t="s">
        <v>50</v>
      </c>
      <c r="AI4">
        <v>0</v>
      </c>
      <c r="AJ4">
        <v>3</v>
      </c>
      <c r="AK4">
        <v>3</v>
      </c>
      <c r="AL4">
        <v>3</v>
      </c>
      <c r="AM4">
        <v>2</v>
      </c>
      <c r="AN4">
        <v>0</v>
      </c>
      <c r="AO4">
        <v>2</v>
      </c>
      <c r="AP4">
        <v>2</v>
      </c>
      <c r="AQ4">
        <v>3</v>
      </c>
      <c r="AR4">
        <v>1</v>
      </c>
      <c r="AS4">
        <v>1</v>
      </c>
      <c r="AT4">
        <v>3</v>
      </c>
      <c r="AU4">
        <v>2</v>
      </c>
      <c r="AV4" t="s">
        <v>50</v>
      </c>
      <c r="BF4" s="85"/>
      <c r="BG4" t="s">
        <v>188</v>
      </c>
      <c r="BH4">
        <v>33.172600116275099</v>
      </c>
      <c r="BI4" t="s">
        <v>251</v>
      </c>
      <c r="BJ4" t="s">
        <v>250</v>
      </c>
      <c r="BK4" t="s">
        <v>249</v>
      </c>
      <c r="BL4" t="s">
        <v>257</v>
      </c>
      <c r="BM4" t="s">
        <v>258</v>
      </c>
    </row>
    <row r="5" spans="1:65" x14ac:dyDescent="0.2">
      <c r="A5">
        <v>4</v>
      </c>
      <c r="C5">
        <v>2</v>
      </c>
      <c r="D5">
        <v>4</v>
      </c>
      <c r="E5" t="s">
        <v>237</v>
      </c>
      <c r="F5">
        <v>1991</v>
      </c>
      <c r="G5" t="s">
        <v>26</v>
      </c>
      <c r="H5" t="s">
        <v>289</v>
      </c>
      <c r="I5">
        <v>90</v>
      </c>
      <c r="J5" t="s">
        <v>290</v>
      </c>
      <c r="K5">
        <v>30</v>
      </c>
      <c r="L5" t="s">
        <v>111</v>
      </c>
      <c r="M5">
        <v>56</v>
      </c>
      <c r="N5">
        <v>167</v>
      </c>
      <c r="O5" t="s">
        <v>127</v>
      </c>
      <c r="P5" t="s">
        <v>130</v>
      </c>
      <c r="Q5" t="s">
        <v>135</v>
      </c>
      <c r="R5">
        <v>2</v>
      </c>
      <c r="S5">
        <v>28</v>
      </c>
      <c r="T5" t="s">
        <v>49</v>
      </c>
      <c r="U5" t="s">
        <v>50</v>
      </c>
      <c r="V5" t="s">
        <v>50</v>
      </c>
      <c r="W5" t="s">
        <v>49</v>
      </c>
      <c r="X5" t="s">
        <v>49</v>
      </c>
      <c r="Y5" t="s">
        <v>50</v>
      </c>
      <c r="Z5" t="s">
        <v>50</v>
      </c>
      <c r="AA5" t="s">
        <v>50</v>
      </c>
      <c r="AB5" t="s">
        <v>50</v>
      </c>
      <c r="AC5" t="s">
        <v>150</v>
      </c>
      <c r="AD5" t="s">
        <v>49</v>
      </c>
      <c r="AE5" t="s">
        <v>50</v>
      </c>
      <c r="AF5" t="s">
        <v>50</v>
      </c>
      <c r="AG5" t="s">
        <v>50</v>
      </c>
      <c r="AH5" t="s">
        <v>50</v>
      </c>
      <c r="AI5">
        <v>0</v>
      </c>
      <c r="AJ5">
        <v>2</v>
      </c>
      <c r="AK5">
        <v>0</v>
      </c>
      <c r="AL5">
        <v>2</v>
      </c>
      <c r="AM5">
        <v>0</v>
      </c>
      <c r="AN5">
        <v>0</v>
      </c>
      <c r="AO5">
        <v>1</v>
      </c>
      <c r="AP5">
        <v>2</v>
      </c>
      <c r="AQ5">
        <v>1</v>
      </c>
      <c r="AR5">
        <v>0</v>
      </c>
      <c r="AS5">
        <v>0</v>
      </c>
      <c r="AT5">
        <v>1</v>
      </c>
      <c r="AU5">
        <v>4</v>
      </c>
      <c r="AV5" t="s">
        <v>50</v>
      </c>
      <c r="BF5" s="85"/>
      <c r="BG5" t="s">
        <v>112</v>
      </c>
      <c r="BH5">
        <v>20.07960127648894</v>
      </c>
      <c r="BI5" t="s">
        <v>249</v>
      </c>
      <c r="BJ5" t="s">
        <v>249</v>
      </c>
      <c r="BK5" t="s">
        <v>249</v>
      </c>
      <c r="BL5" t="s">
        <v>256</v>
      </c>
      <c r="BM5" t="s">
        <v>260</v>
      </c>
    </row>
    <row r="6" spans="1:65" x14ac:dyDescent="0.2">
      <c r="A6">
        <v>5</v>
      </c>
      <c r="C6">
        <v>15</v>
      </c>
      <c r="D6">
        <v>9</v>
      </c>
      <c r="E6" t="s">
        <v>236</v>
      </c>
      <c r="F6">
        <v>1990</v>
      </c>
      <c r="G6" t="s">
        <v>271</v>
      </c>
      <c r="H6" t="s">
        <v>291</v>
      </c>
      <c r="I6">
        <v>90</v>
      </c>
      <c r="J6" t="s">
        <v>288</v>
      </c>
      <c r="K6">
        <v>31</v>
      </c>
      <c r="L6" t="s">
        <v>111</v>
      </c>
      <c r="M6">
        <v>61</v>
      </c>
      <c r="N6">
        <v>161</v>
      </c>
      <c r="O6" t="s">
        <v>127</v>
      </c>
      <c r="P6" t="s">
        <v>130</v>
      </c>
      <c r="Q6" t="s">
        <v>135</v>
      </c>
      <c r="R6">
        <v>3</v>
      </c>
      <c r="S6">
        <v>28</v>
      </c>
      <c r="T6" t="s">
        <v>50</v>
      </c>
      <c r="U6" t="s">
        <v>50</v>
      </c>
      <c r="V6" t="s">
        <v>50</v>
      </c>
      <c r="W6" t="s">
        <v>50</v>
      </c>
      <c r="X6" t="s">
        <v>49</v>
      </c>
      <c r="Y6" t="s">
        <v>50</v>
      </c>
      <c r="Z6" t="s">
        <v>50</v>
      </c>
      <c r="AA6" t="s">
        <v>50</v>
      </c>
      <c r="AB6" t="s">
        <v>50</v>
      </c>
      <c r="AC6" t="s">
        <v>150</v>
      </c>
      <c r="AD6" t="s">
        <v>49</v>
      </c>
      <c r="AE6" t="s">
        <v>50</v>
      </c>
      <c r="AF6" t="s">
        <v>50</v>
      </c>
      <c r="AG6" t="s">
        <v>50</v>
      </c>
      <c r="AH6" t="s">
        <v>50</v>
      </c>
      <c r="AI6">
        <v>0</v>
      </c>
      <c r="AJ6">
        <v>4</v>
      </c>
      <c r="AK6">
        <v>0</v>
      </c>
      <c r="AL6">
        <v>3</v>
      </c>
      <c r="AM6">
        <v>2</v>
      </c>
      <c r="AN6">
        <v>0</v>
      </c>
      <c r="AO6">
        <v>4</v>
      </c>
      <c r="AP6">
        <v>4</v>
      </c>
      <c r="AQ6">
        <v>2</v>
      </c>
      <c r="AR6">
        <v>2</v>
      </c>
      <c r="AS6">
        <v>0</v>
      </c>
      <c r="AT6">
        <v>3</v>
      </c>
      <c r="AU6">
        <v>3</v>
      </c>
      <c r="AV6" t="s">
        <v>49</v>
      </c>
      <c r="AW6" t="s">
        <v>50</v>
      </c>
      <c r="AX6" t="s">
        <v>50</v>
      </c>
      <c r="AY6" t="s">
        <v>50</v>
      </c>
      <c r="AZ6" t="s">
        <v>50</v>
      </c>
      <c r="BA6" t="s">
        <v>50</v>
      </c>
      <c r="BB6" t="s">
        <v>50</v>
      </c>
      <c r="BC6" t="s">
        <v>50</v>
      </c>
      <c r="BD6" t="s">
        <v>50</v>
      </c>
      <c r="BE6" t="s">
        <v>50</v>
      </c>
      <c r="BF6" s="85">
        <v>44298</v>
      </c>
      <c r="BG6" t="s">
        <v>190</v>
      </c>
      <c r="BH6">
        <v>23.533042706685695</v>
      </c>
      <c r="BI6" t="s">
        <v>250</v>
      </c>
      <c r="BJ6" t="s">
        <v>250</v>
      </c>
      <c r="BK6" t="s">
        <v>252</v>
      </c>
      <c r="BL6" t="s">
        <v>257</v>
      </c>
      <c r="BM6" t="s">
        <v>258</v>
      </c>
    </row>
    <row r="7" spans="1:65" x14ac:dyDescent="0.2">
      <c r="A7">
        <v>6</v>
      </c>
      <c r="C7">
        <v>21</v>
      </c>
      <c r="D7">
        <v>12</v>
      </c>
      <c r="E7" t="s">
        <v>237</v>
      </c>
      <c r="F7">
        <v>1983</v>
      </c>
      <c r="G7" t="s">
        <v>26</v>
      </c>
      <c r="H7" t="s">
        <v>292</v>
      </c>
      <c r="I7">
        <v>80</v>
      </c>
      <c r="J7" t="s">
        <v>284</v>
      </c>
      <c r="K7">
        <v>38</v>
      </c>
      <c r="L7" t="s">
        <v>111</v>
      </c>
      <c r="M7">
        <v>50</v>
      </c>
      <c r="N7">
        <v>160</v>
      </c>
      <c r="O7" t="s">
        <v>127</v>
      </c>
      <c r="P7" t="s">
        <v>130</v>
      </c>
      <c r="Q7" t="s">
        <v>135</v>
      </c>
      <c r="R7">
        <v>10</v>
      </c>
      <c r="S7">
        <v>28</v>
      </c>
      <c r="T7" t="s">
        <v>50</v>
      </c>
      <c r="U7" t="s">
        <v>50</v>
      </c>
      <c r="V7" t="s">
        <v>50</v>
      </c>
      <c r="W7" t="s">
        <v>50</v>
      </c>
      <c r="X7" t="s">
        <v>49</v>
      </c>
      <c r="Y7" t="s">
        <v>50</v>
      </c>
      <c r="Z7" t="s">
        <v>50</v>
      </c>
      <c r="AA7" t="s">
        <v>50</v>
      </c>
      <c r="AB7" t="s">
        <v>50</v>
      </c>
      <c r="AC7" t="s">
        <v>149</v>
      </c>
      <c r="AD7" t="s">
        <v>50</v>
      </c>
      <c r="AE7" t="s">
        <v>50</v>
      </c>
      <c r="AF7" t="s">
        <v>50</v>
      </c>
      <c r="AG7" t="s">
        <v>50</v>
      </c>
      <c r="AH7" t="s">
        <v>50</v>
      </c>
      <c r="AI7">
        <v>0</v>
      </c>
      <c r="AJ7">
        <v>0</v>
      </c>
      <c r="AK7">
        <v>0</v>
      </c>
      <c r="AL7">
        <v>0</v>
      </c>
      <c r="AM7">
        <v>2</v>
      </c>
      <c r="AN7">
        <v>1</v>
      </c>
      <c r="AO7">
        <v>2</v>
      </c>
      <c r="AP7">
        <v>2</v>
      </c>
      <c r="AQ7">
        <v>0</v>
      </c>
      <c r="AR7">
        <v>1</v>
      </c>
      <c r="AS7">
        <v>2</v>
      </c>
      <c r="AT7">
        <v>2</v>
      </c>
      <c r="AU7">
        <v>2</v>
      </c>
      <c r="AV7" t="s">
        <v>50</v>
      </c>
      <c r="BF7" s="85"/>
      <c r="BG7" t="s">
        <v>189</v>
      </c>
      <c r="BH7">
        <v>19.531249999999996</v>
      </c>
      <c r="BI7" t="s">
        <v>249</v>
      </c>
      <c r="BJ7" t="s">
        <v>249</v>
      </c>
      <c r="BK7" t="s">
        <v>249</v>
      </c>
      <c r="BL7" t="s">
        <v>256</v>
      </c>
      <c r="BM7" t="s">
        <v>260</v>
      </c>
    </row>
    <row r="8" spans="1:65" x14ac:dyDescent="0.2">
      <c r="A8">
        <v>7</v>
      </c>
      <c r="C8">
        <v>1</v>
      </c>
      <c r="D8">
        <v>12</v>
      </c>
      <c r="E8" t="s">
        <v>237</v>
      </c>
      <c r="F8">
        <v>1982</v>
      </c>
      <c r="G8" t="s">
        <v>26</v>
      </c>
      <c r="H8" t="s">
        <v>293</v>
      </c>
      <c r="I8">
        <v>80</v>
      </c>
      <c r="J8" t="s">
        <v>284</v>
      </c>
      <c r="K8">
        <v>39</v>
      </c>
      <c r="L8" t="s">
        <v>110</v>
      </c>
      <c r="M8">
        <v>89</v>
      </c>
      <c r="N8">
        <v>170</v>
      </c>
      <c r="O8" t="s">
        <v>127</v>
      </c>
      <c r="P8" t="s">
        <v>112</v>
      </c>
      <c r="Q8" t="s">
        <v>135</v>
      </c>
      <c r="R8">
        <v>11</v>
      </c>
      <c r="S8">
        <v>28</v>
      </c>
      <c r="T8" t="s">
        <v>50</v>
      </c>
      <c r="U8" t="s">
        <v>50</v>
      </c>
      <c r="V8" t="s">
        <v>49</v>
      </c>
      <c r="W8" t="s">
        <v>49</v>
      </c>
      <c r="X8" t="s">
        <v>50</v>
      </c>
      <c r="Y8" t="s">
        <v>50</v>
      </c>
      <c r="Z8" t="s">
        <v>50</v>
      </c>
      <c r="AA8" t="s">
        <v>50</v>
      </c>
      <c r="AB8" t="s">
        <v>50</v>
      </c>
      <c r="AC8" t="s">
        <v>149</v>
      </c>
      <c r="AD8" t="s">
        <v>50</v>
      </c>
      <c r="AE8" t="s">
        <v>50</v>
      </c>
      <c r="AF8" t="s">
        <v>50</v>
      </c>
      <c r="AG8" t="s">
        <v>50</v>
      </c>
      <c r="AH8" t="s">
        <v>50</v>
      </c>
      <c r="AI8">
        <v>1</v>
      </c>
      <c r="AJ8">
        <v>3</v>
      </c>
      <c r="AK8">
        <v>3</v>
      </c>
      <c r="AL8">
        <v>2</v>
      </c>
      <c r="AM8">
        <v>2</v>
      </c>
      <c r="AN8">
        <v>2</v>
      </c>
      <c r="AO8">
        <v>2</v>
      </c>
      <c r="AP8">
        <v>4</v>
      </c>
      <c r="AQ8">
        <v>2</v>
      </c>
      <c r="AR8">
        <v>0</v>
      </c>
      <c r="AS8">
        <v>1</v>
      </c>
      <c r="AT8">
        <v>1</v>
      </c>
      <c r="AU8">
        <v>1</v>
      </c>
      <c r="AV8" t="s">
        <v>49</v>
      </c>
      <c r="AW8" t="s">
        <v>50</v>
      </c>
      <c r="AX8" t="s">
        <v>50</v>
      </c>
      <c r="AY8" t="s">
        <v>50</v>
      </c>
      <c r="AZ8" t="s">
        <v>49</v>
      </c>
      <c r="BA8" t="s">
        <v>50</v>
      </c>
      <c r="BB8" t="s">
        <v>50</v>
      </c>
      <c r="BC8" t="s">
        <v>50</v>
      </c>
      <c r="BD8" t="s">
        <v>50</v>
      </c>
      <c r="BE8" t="s">
        <v>50</v>
      </c>
      <c r="BF8" s="85">
        <v>44300</v>
      </c>
      <c r="BG8" t="s">
        <v>112</v>
      </c>
      <c r="BH8">
        <v>30.795847750865054</v>
      </c>
      <c r="BI8" t="s">
        <v>251</v>
      </c>
      <c r="BJ8" t="s">
        <v>250</v>
      </c>
      <c r="BK8" t="s">
        <v>249</v>
      </c>
      <c r="BL8" t="s">
        <v>256</v>
      </c>
      <c r="BM8" t="s">
        <v>258</v>
      </c>
    </row>
    <row r="9" spans="1:65" x14ac:dyDescent="0.2">
      <c r="A9">
        <v>8</v>
      </c>
      <c r="C9">
        <v>22</v>
      </c>
      <c r="D9">
        <v>11</v>
      </c>
      <c r="E9" t="s">
        <v>237</v>
      </c>
      <c r="F9">
        <v>1989</v>
      </c>
      <c r="G9" t="s">
        <v>26</v>
      </c>
      <c r="H9" t="s">
        <v>294</v>
      </c>
      <c r="I9">
        <v>80</v>
      </c>
      <c r="J9" t="s">
        <v>284</v>
      </c>
      <c r="K9">
        <v>32</v>
      </c>
      <c r="L9" t="s">
        <v>110</v>
      </c>
      <c r="M9">
        <v>70</v>
      </c>
      <c r="N9">
        <v>167</v>
      </c>
      <c r="O9" t="s">
        <v>121</v>
      </c>
      <c r="P9" t="s">
        <v>130</v>
      </c>
      <c r="Q9" t="s">
        <v>137</v>
      </c>
      <c r="R9">
        <v>4</v>
      </c>
      <c r="S9">
        <v>28</v>
      </c>
      <c r="T9" t="s">
        <v>50</v>
      </c>
      <c r="U9" t="s">
        <v>50</v>
      </c>
      <c r="V9" t="s">
        <v>50</v>
      </c>
      <c r="W9" t="s">
        <v>50</v>
      </c>
      <c r="X9" t="s">
        <v>49</v>
      </c>
      <c r="Y9" t="s">
        <v>50</v>
      </c>
      <c r="Z9" t="s">
        <v>50</v>
      </c>
      <c r="AA9" t="s">
        <v>50</v>
      </c>
      <c r="AB9" t="s">
        <v>50</v>
      </c>
      <c r="AC9" t="s">
        <v>149</v>
      </c>
      <c r="AD9" t="s">
        <v>50</v>
      </c>
      <c r="AE9" t="s">
        <v>50</v>
      </c>
      <c r="AF9" t="s">
        <v>50</v>
      </c>
      <c r="AG9" t="s">
        <v>50</v>
      </c>
      <c r="AH9" t="s">
        <v>50</v>
      </c>
      <c r="AI9">
        <v>3</v>
      </c>
      <c r="AJ9">
        <v>2</v>
      </c>
      <c r="AK9">
        <v>2</v>
      </c>
      <c r="AL9">
        <v>3</v>
      </c>
      <c r="AM9">
        <v>2</v>
      </c>
      <c r="AN9">
        <v>4</v>
      </c>
      <c r="AO9">
        <v>3</v>
      </c>
      <c r="AP9">
        <v>2</v>
      </c>
      <c r="AQ9">
        <v>3</v>
      </c>
      <c r="AR9">
        <v>3</v>
      </c>
      <c r="AS9">
        <v>2</v>
      </c>
      <c r="AT9">
        <v>3</v>
      </c>
      <c r="AU9">
        <v>3</v>
      </c>
      <c r="AV9" t="s">
        <v>50</v>
      </c>
      <c r="BF9" s="85"/>
      <c r="BG9" t="s">
        <v>189</v>
      </c>
      <c r="BH9">
        <v>25.099501595611173</v>
      </c>
      <c r="BI9" t="s">
        <v>251</v>
      </c>
      <c r="BJ9" t="s">
        <v>250</v>
      </c>
      <c r="BK9" t="s">
        <v>252</v>
      </c>
      <c r="BL9" t="s">
        <v>257</v>
      </c>
      <c r="BM9" t="s">
        <v>258</v>
      </c>
    </row>
    <row r="10" spans="1:65" x14ac:dyDescent="0.2">
      <c r="A10">
        <v>9</v>
      </c>
      <c r="C10">
        <v>20</v>
      </c>
      <c r="D10">
        <v>1</v>
      </c>
      <c r="E10" t="s">
        <v>237</v>
      </c>
      <c r="F10">
        <v>1992</v>
      </c>
      <c r="G10" t="s">
        <v>26</v>
      </c>
      <c r="H10" t="s">
        <v>295</v>
      </c>
      <c r="I10">
        <v>90</v>
      </c>
      <c r="J10" t="s">
        <v>290</v>
      </c>
      <c r="K10">
        <v>29</v>
      </c>
      <c r="L10" t="s">
        <v>111</v>
      </c>
      <c r="M10">
        <v>65</v>
      </c>
      <c r="N10">
        <v>173</v>
      </c>
      <c r="O10" t="s">
        <v>123</v>
      </c>
      <c r="P10" t="s">
        <v>130</v>
      </c>
      <c r="Q10" t="s">
        <v>112</v>
      </c>
      <c r="R10">
        <v>5</v>
      </c>
      <c r="S10">
        <v>24</v>
      </c>
      <c r="T10" t="s">
        <v>50</v>
      </c>
      <c r="U10" t="s">
        <v>50</v>
      </c>
      <c r="V10" t="s">
        <v>50</v>
      </c>
      <c r="W10" t="s">
        <v>49</v>
      </c>
      <c r="X10" t="s">
        <v>50</v>
      </c>
      <c r="Y10" t="s">
        <v>49</v>
      </c>
      <c r="Z10" t="s">
        <v>50</v>
      </c>
      <c r="AA10" t="s">
        <v>50</v>
      </c>
      <c r="AB10" t="s">
        <v>50</v>
      </c>
      <c r="AC10" t="s">
        <v>149</v>
      </c>
      <c r="AD10" t="s">
        <v>50</v>
      </c>
      <c r="AE10" t="s">
        <v>50</v>
      </c>
      <c r="AF10" t="s">
        <v>50</v>
      </c>
      <c r="AG10" t="s">
        <v>50</v>
      </c>
      <c r="AH10" t="s">
        <v>50</v>
      </c>
      <c r="AI10">
        <v>1</v>
      </c>
      <c r="AJ10">
        <v>0</v>
      </c>
      <c r="AK10">
        <v>0</v>
      </c>
      <c r="AL10">
        <v>0</v>
      </c>
      <c r="AM10">
        <v>1</v>
      </c>
      <c r="AN10">
        <v>2</v>
      </c>
      <c r="AO10">
        <v>2</v>
      </c>
      <c r="AP10">
        <v>2</v>
      </c>
      <c r="AQ10">
        <v>1</v>
      </c>
      <c r="AR10">
        <v>0</v>
      </c>
      <c r="AS10">
        <v>0</v>
      </c>
      <c r="AT10">
        <v>1</v>
      </c>
      <c r="AU10">
        <v>2</v>
      </c>
      <c r="AV10" t="s">
        <v>50</v>
      </c>
      <c r="BF10" s="85"/>
      <c r="BG10" t="s">
        <v>190</v>
      </c>
      <c r="BH10">
        <v>21.718066089745729</v>
      </c>
      <c r="BI10" t="s">
        <v>249</v>
      </c>
      <c r="BJ10" t="s">
        <v>249</v>
      </c>
      <c r="BK10" t="s">
        <v>249</v>
      </c>
      <c r="BL10" t="s">
        <v>256</v>
      </c>
      <c r="BM10" t="s">
        <v>260</v>
      </c>
    </row>
    <row r="11" spans="1:65" x14ac:dyDescent="0.2">
      <c r="A11">
        <v>10</v>
      </c>
      <c r="C11">
        <v>24</v>
      </c>
      <c r="D11">
        <v>5</v>
      </c>
      <c r="E11" t="s">
        <v>236</v>
      </c>
      <c r="F11">
        <v>1993</v>
      </c>
      <c r="G11" t="s">
        <v>271</v>
      </c>
      <c r="H11" t="s">
        <v>296</v>
      </c>
      <c r="I11">
        <v>90</v>
      </c>
      <c r="J11" t="s">
        <v>288</v>
      </c>
      <c r="K11">
        <v>28</v>
      </c>
      <c r="L11" t="s">
        <v>110</v>
      </c>
      <c r="M11">
        <v>65</v>
      </c>
      <c r="N11">
        <v>168</v>
      </c>
      <c r="O11" t="s">
        <v>128</v>
      </c>
      <c r="P11" t="s">
        <v>130</v>
      </c>
      <c r="Q11" t="s">
        <v>137</v>
      </c>
      <c r="R11">
        <v>4</v>
      </c>
      <c r="S11">
        <v>24</v>
      </c>
      <c r="T11" t="s">
        <v>49</v>
      </c>
      <c r="U11" t="s">
        <v>50</v>
      </c>
      <c r="V11" t="s">
        <v>49</v>
      </c>
      <c r="W11" t="s">
        <v>50</v>
      </c>
      <c r="X11" t="s">
        <v>50</v>
      </c>
      <c r="Y11" t="s">
        <v>50</v>
      </c>
      <c r="Z11" t="s">
        <v>50</v>
      </c>
      <c r="AA11" t="s">
        <v>50</v>
      </c>
      <c r="AB11" t="s">
        <v>50</v>
      </c>
      <c r="AC11" t="s">
        <v>150</v>
      </c>
      <c r="AD11" t="s">
        <v>50</v>
      </c>
      <c r="AE11" t="s">
        <v>50</v>
      </c>
      <c r="AF11" t="s">
        <v>50</v>
      </c>
      <c r="AG11" t="s">
        <v>50</v>
      </c>
      <c r="AH11" t="s">
        <v>49</v>
      </c>
      <c r="AI11">
        <v>1</v>
      </c>
      <c r="AJ11">
        <v>2</v>
      </c>
      <c r="AK11">
        <v>2</v>
      </c>
      <c r="AL11">
        <v>2</v>
      </c>
      <c r="AM11">
        <v>2</v>
      </c>
      <c r="AN11">
        <v>2</v>
      </c>
      <c r="AO11">
        <v>2</v>
      </c>
      <c r="AP11">
        <v>3</v>
      </c>
      <c r="AQ11">
        <v>1</v>
      </c>
      <c r="AR11">
        <v>1</v>
      </c>
      <c r="AS11">
        <v>2</v>
      </c>
      <c r="AT11">
        <v>2</v>
      </c>
      <c r="AU11">
        <v>4</v>
      </c>
      <c r="AV11" t="s">
        <v>50</v>
      </c>
      <c r="BF11" s="85"/>
      <c r="BG11" t="s">
        <v>112</v>
      </c>
      <c r="BH11">
        <v>23.030045351473927</v>
      </c>
      <c r="BI11" t="s">
        <v>250</v>
      </c>
      <c r="BJ11" t="s">
        <v>250</v>
      </c>
      <c r="BK11" t="s">
        <v>249</v>
      </c>
      <c r="BL11" t="s">
        <v>256</v>
      </c>
      <c r="BM11" t="s">
        <v>258</v>
      </c>
    </row>
    <row r="12" spans="1:65" x14ac:dyDescent="0.2">
      <c r="A12">
        <v>11</v>
      </c>
      <c r="C12">
        <v>20</v>
      </c>
      <c r="D12">
        <v>4</v>
      </c>
      <c r="E12" t="s">
        <v>237</v>
      </c>
      <c r="F12">
        <v>1987</v>
      </c>
      <c r="G12" t="s">
        <v>26</v>
      </c>
      <c r="H12" t="s">
        <v>285</v>
      </c>
      <c r="I12">
        <v>80</v>
      </c>
      <c r="J12" t="s">
        <v>284</v>
      </c>
      <c r="K12">
        <v>34</v>
      </c>
      <c r="L12" t="s">
        <v>111</v>
      </c>
      <c r="M12">
        <v>51</v>
      </c>
      <c r="N12">
        <v>156</v>
      </c>
      <c r="O12" t="s">
        <v>127</v>
      </c>
      <c r="P12" t="s">
        <v>133</v>
      </c>
      <c r="Q12" t="s">
        <v>137</v>
      </c>
      <c r="R12">
        <v>6</v>
      </c>
      <c r="S12">
        <v>28</v>
      </c>
      <c r="T12" t="s">
        <v>50</v>
      </c>
      <c r="U12" t="s">
        <v>50</v>
      </c>
      <c r="V12" t="s">
        <v>50</v>
      </c>
      <c r="W12" t="s">
        <v>49</v>
      </c>
      <c r="X12" t="s">
        <v>50</v>
      </c>
      <c r="Y12" t="s">
        <v>50</v>
      </c>
      <c r="Z12" t="s">
        <v>50</v>
      </c>
      <c r="AA12" t="s">
        <v>50</v>
      </c>
      <c r="AB12" t="s">
        <v>50</v>
      </c>
      <c r="AC12" t="s">
        <v>150</v>
      </c>
      <c r="AD12" t="s">
        <v>50</v>
      </c>
      <c r="AE12" t="s">
        <v>49</v>
      </c>
      <c r="AF12" t="s">
        <v>50</v>
      </c>
      <c r="AG12" t="s">
        <v>50</v>
      </c>
      <c r="AH12" t="s">
        <v>50</v>
      </c>
      <c r="AI12">
        <v>2</v>
      </c>
      <c r="AJ12">
        <v>2</v>
      </c>
      <c r="AK12">
        <v>2</v>
      </c>
      <c r="AL12">
        <v>1</v>
      </c>
      <c r="AM12">
        <v>2</v>
      </c>
      <c r="AN12">
        <v>3</v>
      </c>
      <c r="AO12">
        <v>3</v>
      </c>
      <c r="AP12">
        <v>2</v>
      </c>
      <c r="AQ12">
        <v>1</v>
      </c>
      <c r="AR12">
        <v>0</v>
      </c>
      <c r="AS12">
        <v>2</v>
      </c>
      <c r="AT12">
        <v>2</v>
      </c>
      <c r="AU12">
        <v>3</v>
      </c>
      <c r="AV12" t="s">
        <v>49</v>
      </c>
      <c r="AW12" t="s">
        <v>50</v>
      </c>
      <c r="AX12" t="s">
        <v>50</v>
      </c>
      <c r="AY12" t="s">
        <v>50</v>
      </c>
      <c r="AZ12" t="s">
        <v>50</v>
      </c>
      <c r="BA12" t="s">
        <v>50</v>
      </c>
      <c r="BB12" t="s">
        <v>50</v>
      </c>
      <c r="BC12" t="s">
        <v>50</v>
      </c>
      <c r="BD12" t="s">
        <v>50</v>
      </c>
      <c r="BE12" t="s">
        <v>49</v>
      </c>
      <c r="BF12" s="85">
        <v>44310</v>
      </c>
      <c r="BG12" t="s">
        <v>190</v>
      </c>
      <c r="BH12">
        <v>20.956607495069033</v>
      </c>
      <c r="BI12" t="s">
        <v>249</v>
      </c>
      <c r="BJ12" t="s">
        <v>249</v>
      </c>
      <c r="BK12" t="s">
        <v>252</v>
      </c>
      <c r="BL12" t="s">
        <v>256</v>
      </c>
      <c r="BM12" t="s">
        <v>260</v>
      </c>
    </row>
    <row r="13" spans="1:65" x14ac:dyDescent="0.2">
      <c r="A13">
        <v>12</v>
      </c>
      <c r="C13">
        <v>19</v>
      </c>
      <c r="D13">
        <v>4</v>
      </c>
      <c r="E13" t="s">
        <v>237</v>
      </c>
      <c r="F13">
        <v>1993</v>
      </c>
      <c r="G13" t="s">
        <v>26</v>
      </c>
      <c r="H13" t="s">
        <v>296</v>
      </c>
      <c r="I13">
        <v>90</v>
      </c>
      <c r="J13" t="s">
        <v>290</v>
      </c>
      <c r="K13">
        <v>28</v>
      </c>
      <c r="L13" t="s">
        <v>110</v>
      </c>
      <c r="M13">
        <v>68</v>
      </c>
      <c r="N13">
        <v>168</v>
      </c>
      <c r="O13" t="s">
        <v>124</v>
      </c>
      <c r="P13" t="s">
        <v>130</v>
      </c>
      <c r="Q13" t="s">
        <v>137</v>
      </c>
      <c r="R13">
        <v>4</v>
      </c>
      <c r="S13">
        <v>24</v>
      </c>
      <c r="T13" t="s">
        <v>49</v>
      </c>
      <c r="U13" t="s">
        <v>50</v>
      </c>
      <c r="V13" t="s">
        <v>50</v>
      </c>
      <c r="W13" t="s">
        <v>50</v>
      </c>
      <c r="X13" t="s">
        <v>50</v>
      </c>
      <c r="Y13" t="s">
        <v>50</v>
      </c>
      <c r="Z13" t="s">
        <v>49</v>
      </c>
      <c r="AA13" t="s">
        <v>50</v>
      </c>
      <c r="AB13" t="s">
        <v>50</v>
      </c>
      <c r="AC13" t="s">
        <v>150</v>
      </c>
      <c r="AD13" t="s">
        <v>50</v>
      </c>
      <c r="AE13" t="s">
        <v>50</v>
      </c>
      <c r="AF13" t="s">
        <v>50</v>
      </c>
      <c r="AG13" t="s">
        <v>49</v>
      </c>
      <c r="AH13" t="s">
        <v>50</v>
      </c>
      <c r="AI13">
        <v>0</v>
      </c>
      <c r="AJ13">
        <v>2</v>
      </c>
      <c r="AK13">
        <v>2</v>
      </c>
      <c r="AL13">
        <v>2</v>
      </c>
      <c r="AM13">
        <v>2</v>
      </c>
      <c r="AN13">
        <v>0</v>
      </c>
      <c r="AO13">
        <v>2</v>
      </c>
      <c r="AP13">
        <v>2</v>
      </c>
      <c r="AQ13">
        <v>2</v>
      </c>
      <c r="AR13">
        <v>0</v>
      </c>
      <c r="AS13">
        <v>2</v>
      </c>
      <c r="AT13">
        <v>2</v>
      </c>
      <c r="AU13">
        <v>2</v>
      </c>
      <c r="AV13" t="s">
        <v>50</v>
      </c>
      <c r="BF13" s="85"/>
      <c r="BG13" t="s">
        <v>190</v>
      </c>
      <c r="BH13">
        <v>24.092970521541954</v>
      </c>
      <c r="BI13" t="s">
        <v>250</v>
      </c>
      <c r="BJ13" t="s">
        <v>250</v>
      </c>
      <c r="BK13" t="s">
        <v>249</v>
      </c>
      <c r="BL13" t="s">
        <v>256</v>
      </c>
      <c r="BM13" t="s">
        <v>258</v>
      </c>
    </row>
    <row r="14" spans="1:65" x14ac:dyDescent="0.2">
      <c r="A14">
        <v>13</v>
      </c>
      <c r="C14">
        <v>26</v>
      </c>
      <c r="D14">
        <v>1</v>
      </c>
      <c r="E14" t="s">
        <v>237</v>
      </c>
      <c r="F14">
        <v>1976</v>
      </c>
      <c r="G14" t="s">
        <v>26</v>
      </c>
      <c r="H14" t="s">
        <v>297</v>
      </c>
      <c r="I14">
        <v>70</v>
      </c>
      <c r="J14" t="s">
        <v>298</v>
      </c>
      <c r="K14">
        <v>45</v>
      </c>
      <c r="L14" t="s">
        <v>110</v>
      </c>
      <c r="M14">
        <v>76</v>
      </c>
      <c r="N14">
        <v>170</v>
      </c>
      <c r="O14" t="s">
        <v>125</v>
      </c>
      <c r="P14" t="s">
        <v>130</v>
      </c>
      <c r="Q14" t="s">
        <v>136</v>
      </c>
      <c r="R14">
        <v>17</v>
      </c>
      <c r="S14">
        <v>28</v>
      </c>
      <c r="T14" t="s">
        <v>50</v>
      </c>
      <c r="U14" t="s">
        <v>50</v>
      </c>
      <c r="V14" t="s">
        <v>50</v>
      </c>
      <c r="W14" t="s">
        <v>50</v>
      </c>
      <c r="X14" t="s">
        <v>50</v>
      </c>
      <c r="Y14" t="s">
        <v>50</v>
      </c>
      <c r="Z14" t="s">
        <v>50</v>
      </c>
      <c r="AA14" t="s">
        <v>50</v>
      </c>
      <c r="AB14" t="s">
        <v>49</v>
      </c>
      <c r="AC14" t="s">
        <v>149</v>
      </c>
      <c r="AD14" t="s">
        <v>50</v>
      </c>
      <c r="AE14" t="s">
        <v>50</v>
      </c>
      <c r="AF14" t="s">
        <v>50</v>
      </c>
      <c r="AG14" t="s">
        <v>50</v>
      </c>
      <c r="AH14" t="s">
        <v>50</v>
      </c>
      <c r="AI14">
        <v>0</v>
      </c>
      <c r="AJ14">
        <v>0</v>
      </c>
      <c r="AK14">
        <v>0</v>
      </c>
      <c r="AL14">
        <v>2</v>
      </c>
      <c r="AM14">
        <v>2</v>
      </c>
      <c r="AN14">
        <v>2</v>
      </c>
      <c r="AO14">
        <v>2</v>
      </c>
      <c r="AP14">
        <v>2</v>
      </c>
      <c r="AQ14">
        <v>1</v>
      </c>
      <c r="AR14">
        <v>0</v>
      </c>
      <c r="AS14">
        <v>1</v>
      </c>
      <c r="AT14">
        <v>2</v>
      </c>
      <c r="AU14">
        <v>2</v>
      </c>
      <c r="AV14" t="s">
        <v>49</v>
      </c>
      <c r="AW14" t="s">
        <v>50</v>
      </c>
      <c r="AX14" t="s">
        <v>50</v>
      </c>
      <c r="AY14" t="s">
        <v>50</v>
      </c>
      <c r="AZ14" t="s">
        <v>50</v>
      </c>
      <c r="BA14" t="s">
        <v>50</v>
      </c>
      <c r="BB14" t="s">
        <v>50</v>
      </c>
      <c r="BC14" t="s">
        <v>50</v>
      </c>
      <c r="BD14" t="s">
        <v>49</v>
      </c>
      <c r="BE14" t="s">
        <v>50</v>
      </c>
      <c r="BF14" s="85">
        <v>44309</v>
      </c>
      <c r="BG14" t="s">
        <v>190</v>
      </c>
      <c r="BH14">
        <v>26.297577854671282</v>
      </c>
      <c r="BI14" t="s">
        <v>251</v>
      </c>
      <c r="BJ14" t="s">
        <v>250</v>
      </c>
      <c r="BK14" t="s">
        <v>249</v>
      </c>
      <c r="BL14" t="s">
        <v>256</v>
      </c>
      <c r="BM14" t="s">
        <v>258</v>
      </c>
    </row>
    <row r="15" spans="1:65" x14ac:dyDescent="0.2">
      <c r="A15">
        <v>14</v>
      </c>
      <c r="C15">
        <v>1</v>
      </c>
      <c r="D15">
        <v>1</v>
      </c>
      <c r="E15" t="s">
        <v>237</v>
      </c>
      <c r="F15">
        <v>1994</v>
      </c>
      <c r="G15" t="s">
        <v>26</v>
      </c>
      <c r="H15" t="s">
        <v>299</v>
      </c>
      <c r="I15">
        <v>90</v>
      </c>
      <c r="J15" t="s">
        <v>290</v>
      </c>
      <c r="K15">
        <v>27</v>
      </c>
      <c r="L15" t="s">
        <v>111</v>
      </c>
      <c r="M15">
        <v>62</v>
      </c>
      <c r="N15">
        <v>164</v>
      </c>
      <c r="O15" t="s">
        <v>127</v>
      </c>
      <c r="P15" t="s">
        <v>130</v>
      </c>
      <c r="Q15" t="s">
        <v>135</v>
      </c>
      <c r="R15">
        <v>3</v>
      </c>
      <c r="S15">
        <v>24</v>
      </c>
      <c r="T15" t="s">
        <v>50</v>
      </c>
      <c r="U15" t="s">
        <v>50</v>
      </c>
      <c r="V15" t="s">
        <v>50</v>
      </c>
      <c r="W15" t="s">
        <v>50</v>
      </c>
      <c r="X15" t="s">
        <v>50</v>
      </c>
      <c r="Y15" t="s">
        <v>50</v>
      </c>
      <c r="Z15" t="s">
        <v>50</v>
      </c>
      <c r="AA15" t="s">
        <v>49</v>
      </c>
      <c r="AB15" t="s">
        <v>50</v>
      </c>
      <c r="AC15" t="s">
        <v>149</v>
      </c>
      <c r="AD15" t="s">
        <v>50</v>
      </c>
      <c r="AE15" t="s">
        <v>50</v>
      </c>
      <c r="AF15" t="s">
        <v>50</v>
      </c>
      <c r="AG15" t="s">
        <v>50</v>
      </c>
      <c r="AH15" t="s">
        <v>50</v>
      </c>
      <c r="AI15">
        <v>3</v>
      </c>
      <c r="AJ15">
        <v>4</v>
      </c>
      <c r="AK15">
        <v>0</v>
      </c>
      <c r="AL15">
        <v>2</v>
      </c>
      <c r="AM15">
        <v>2</v>
      </c>
      <c r="AN15">
        <v>2</v>
      </c>
      <c r="AO15">
        <v>3</v>
      </c>
      <c r="AP15">
        <v>3</v>
      </c>
      <c r="AQ15">
        <v>1</v>
      </c>
      <c r="AR15">
        <v>2</v>
      </c>
      <c r="AS15">
        <v>1</v>
      </c>
      <c r="AT15">
        <v>1</v>
      </c>
      <c r="AU15">
        <v>2</v>
      </c>
      <c r="AV15" t="s">
        <v>50</v>
      </c>
      <c r="BF15" s="85"/>
      <c r="BG15" t="s">
        <v>188</v>
      </c>
      <c r="BH15">
        <v>23.051754907792983</v>
      </c>
      <c r="BI15" t="s">
        <v>250</v>
      </c>
      <c r="BJ15" t="s">
        <v>250</v>
      </c>
      <c r="BK15" t="s">
        <v>252</v>
      </c>
      <c r="BL15" t="s">
        <v>256</v>
      </c>
      <c r="BM15" t="s">
        <v>258</v>
      </c>
    </row>
    <row r="16" spans="1:65" x14ac:dyDescent="0.2">
      <c r="A16">
        <v>15</v>
      </c>
      <c r="C16">
        <v>19</v>
      </c>
      <c r="D16">
        <v>10</v>
      </c>
      <c r="E16" t="s">
        <v>236</v>
      </c>
      <c r="F16">
        <v>1987</v>
      </c>
      <c r="G16" t="s">
        <v>271</v>
      </c>
      <c r="H16" t="s">
        <v>285</v>
      </c>
      <c r="I16">
        <v>80</v>
      </c>
      <c r="J16" t="s">
        <v>286</v>
      </c>
      <c r="K16">
        <v>34</v>
      </c>
      <c r="L16" t="s">
        <v>111</v>
      </c>
      <c r="M16">
        <v>52</v>
      </c>
      <c r="N16">
        <v>157</v>
      </c>
      <c r="O16" t="s">
        <v>127</v>
      </c>
      <c r="P16" t="s">
        <v>132</v>
      </c>
      <c r="Q16" t="s">
        <v>137</v>
      </c>
      <c r="R16">
        <v>6</v>
      </c>
      <c r="S16">
        <v>28</v>
      </c>
      <c r="T16" t="s">
        <v>50</v>
      </c>
      <c r="U16" t="s">
        <v>50</v>
      </c>
      <c r="V16" t="s">
        <v>50</v>
      </c>
      <c r="W16" t="s">
        <v>50</v>
      </c>
      <c r="X16" t="s">
        <v>50</v>
      </c>
      <c r="Y16" t="s">
        <v>50</v>
      </c>
      <c r="Z16" t="s">
        <v>49</v>
      </c>
      <c r="AA16" t="s">
        <v>50</v>
      </c>
      <c r="AB16" t="s">
        <v>50</v>
      </c>
      <c r="AC16" t="s">
        <v>150</v>
      </c>
      <c r="AD16" t="s">
        <v>49</v>
      </c>
      <c r="AE16" t="s">
        <v>50</v>
      </c>
      <c r="AF16" t="s">
        <v>50</v>
      </c>
      <c r="AG16" t="s">
        <v>50</v>
      </c>
      <c r="AH16" t="s">
        <v>50</v>
      </c>
      <c r="AI16">
        <v>1</v>
      </c>
      <c r="AJ16">
        <v>1</v>
      </c>
      <c r="AK16">
        <v>0</v>
      </c>
      <c r="AL16">
        <v>4</v>
      </c>
      <c r="AM16">
        <v>2</v>
      </c>
      <c r="AN16">
        <v>3</v>
      </c>
      <c r="AO16">
        <v>2</v>
      </c>
      <c r="AP16">
        <v>3</v>
      </c>
      <c r="AQ16">
        <v>4</v>
      </c>
      <c r="AR16">
        <v>3</v>
      </c>
      <c r="AS16">
        <v>1</v>
      </c>
      <c r="AT16">
        <v>2</v>
      </c>
      <c r="AU16">
        <v>3</v>
      </c>
      <c r="AV16" t="s">
        <v>50</v>
      </c>
      <c r="BF16" s="85"/>
      <c r="BG16" t="s">
        <v>190</v>
      </c>
      <c r="BH16">
        <v>21.096190514828187</v>
      </c>
      <c r="BI16" t="s">
        <v>249</v>
      </c>
      <c r="BJ16" t="s">
        <v>249</v>
      </c>
      <c r="BK16" t="s">
        <v>249</v>
      </c>
      <c r="BL16" t="s">
        <v>257</v>
      </c>
      <c r="BM16" t="s">
        <v>260</v>
      </c>
    </row>
    <row r="17" spans="1:65" x14ac:dyDescent="0.2">
      <c r="A17">
        <v>16</v>
      </c>
      <c r="C17">
        <v>8</v>
      </c>
      <c r="D17">
        <v>8</v>
      </c>
      <c r="E17" t="s">
        <v>236</v>
      </c>
      <c r="F17">
        <v>1993</v>
      </c>
      <c r="G17" t="s">
        <v>271</v>
      </c>
      <c r="H17" t="s">
        <v>296</v>
      </c>
      <c r="I17">
        <v>90</v>
      </c>
      <c r="J17" t="s">
        <v>288</v>
      </c>
      <c r="K17">
        <v>28</v>
      </c>
      <c r="L17" t="s">
        <v>110</v>
      </c>
      <c r="M17">
        <v>62</v>
      </c>
      <c r="N17">
        <v>170</v>
      </c>
      <c r="O17" t="s">
        <v>127</v>
      </c>
      <c r="P17" t="s">
        <v>130</v>
      </c>
      <c r="Q17" t="s">
        <v>137</v>
      </c>
      <c r="R17">
        <v>4</v>
      </c>
      <c r="S17">
        <v>24</v>
      </c>
      <c r="T17" t="s">
        <v>49</v>
      </c>
      <c r="U17" t="s">
        <v>49</v>
      </c>
      <c r="V17" t="s">
        <v>49</v>
      </c>
      <c r="W17" t="s">
        <v>50</v>
      </c>
      <c r="X17" t="s">
        <v>50</v>
      </c>
      <c r="Y17" t="s">
        <v>50</v>
      </c>
      <c r="Z17" t="s">
        <v>50</v>
      </c>
      <c r="AA17" t="s">
        <v>50</v>
      </c>
      <c r="AB17" t="s">
        <v>50</v>
      </c>
      <c r="AC17" t="s">
        <v>150</v>
      </c>
      <c r="AD17" t="s">
        <v>50</v>
      </c>
      <c r="AE17" t="s">
        <v>49</v>
      </c>
      <c r="AF17" t="s">
        <v>50</v>
      </c>
      <c r="AG17" t="s">
        <v>50</v>
      </c>
      <c r="AH17" t="s">
        <v>50</v>
      </c>
      <c r="AI17">
        <v>1</v>
      </c>
      <c r="AJ17">
        <v>2</v>
      </c>
      <c r="AK17">
        <v>2</v>
      </c>
      <c r="AL17">
        <v>3</v>
      </c>
      <c r="AM17">
        <v>0</v>
      </c>
      <c r="AN17">
        <v>1</v>
      </c>
      <c r="AO17">
        <v>1</v>
      </c>
      <c r="AP17">
        <v>3</v>
      </c>
      <c r="AQ17">
        <v>1</v>
      </c>
      <c r="AR17">
        <v>1</v>
      </c>
      <c r="AS17">
        <v>2</v>
      </c>
      <c r="AT17">
        <v>2</v>
      </c>
      <c r="AU17">
        <v>0</v>
      </c>
      <c r="AV17" t="s">
        <v>50</v>
      </c>
      <c r="BF17" s="85"/>
      <c r="BG17" t="s">
        <v>190</v>
      </c>
      <c r="BH17">
        <v>21.453287197231838</v>
      </c>
      <c r="BI17" t="s">
        <v>249</v>
      </c>
      <c r="BJ17" t="s">
        <v>249</v>
      </c>
      <c r="BK17" t="s">
        <v>249</v>
      </c>
      <c r="BL17" t="s">
        <v>257</v>
      </c>
      <c r="BM17" t="s">
        <v>260</v>
      </c>
    </row>
    <row r="18" spans="1:65" x14ac:dyDescent="0.2">
      <c r="A18">
        <v>17</v>
      </c>
      <c r="C18">
        <v>9</v>
      </c>
      <c r="D18">
        <v>6</v>
      </c>
      <c r="E18" t="s">
        <v>236</v>
      </c>
      <c r="F18">
        <v>1976</v>
      </c>
      <c r="G18" t="s">
        <v>271</v>
      </c>
      <c r="H18" t="s">
        <v>297</v>
      </c>
      <c r="I18">
        <v>70</v>
      </c>
      <c r="J18" t="s">
        <v>300</v>
      </c>
      <c r="K18">
        <v>45</v>
      </c>
      <c r="L18" t="s">
        <v>110</v>
      </c>
      <c r="M18">
        <v>77</v>
      </c>
      <c r="N18">
        <v>170</v>
      </c>
      <c r="O18" t="s">
        <v>118</v>
      </c>
      <c r="P18" t="s">
        <v>130</v>
      </c>
      <c r="Q18" t="s">
        <v>136</v>
      </c>
      <c r="R18">
        <v>17</v>
      </c>
      <c r="S18">
        <v>28</v>
      </c>
      <c r="T18" t="s">
        <v>50</v>
      </c>
      <c r="U18" t="s">
        <v>50</v>
      </c>
      <c r="V18" t="s">
        <v>50</v>
      </c>
      <c r="W18" t="s">
        <v>50</v>
      </c>
      <c r="X18" t="s">
        <v>50</v>
      </c>
      <c r="Y18" t="s">
        <v>50</v>
      </c>
      <c r="Z18" t="s">
        <v>50</v>
      </c>
      <c r="AA18" t="s">
        <v>50</v>
      </c>
      <c r="AB18" t="s">
        <v>49</v>
      </c>
      <c r="AC18" t="s">
        <v>149</v>
      </c>
      <c r="AD18" t="s">
        <v>50</v>
      </c>
      <c r="AE18" t="s">
        <v>50</v>
      </c>
      <c r="AF18" t="s">
        <v>50</v>
      </c>
      <c r="AG18" t="s">
        <v>50</v>
      </c>
      <c r="AH18" t="s">
        <v>50</v>
      </c>
      <c r="AI18">
        <v>1</v>
      </c>
      <c r="AJ18">
        <v>1</v>
      </c>
      <c r="AK18">
        <v>1</v>
      </c>
      <c r="AL18">
        <v>2</v>
      </c>
      <c r="AM18">
        <v>2</v>
      </c>
      <c r="AN18">
        <v>2</v>
      </c>
      <c r="AO18">
        <v>2</v>
      </c>
      <c r="AP18">
        <v>2</v>
      </c>
      <c r="AQ18">
        <v>1</v>
      </c>
      <c r="AR18">
        <v>1</v>
      </c>
      <c r="AS18">
        <v>1</v>
      </c>
      <c r="AT18">
        <v>2</v>
      </c>
      <c r="AU18">
        <v>2</v>
      </c>
      <c r="AV18" t="s">
        <v>50</v>
      </c>
      <c r="BF18" s="85"/>
      <c r="BG18" t="s">
        <v>190</v>
      </c>
      <c r="BH18">
        <v>26.643598615916957</v>
      </c>
      <c r="BI18" t="s">
        <v>251</v>
      </c>
      <c r="BJ18" t="s">
        <v>250</v>
      </c>
      <c r="BK18" t="s">
        <v>249</v>
      </c>
      <c r="BL18" t="s">
        <v>256</v>
      </c>
      <c r="BM18" t="s">
        <v>258</v>
      </c>
    </row>
    <row r="19" spans="1:65" x14ac:dyDescent="0.2">
      <c r="A19">
        <v>18</v>
      </c>
      <c r="C19">
        <v>7</v>
      </c>
      <c r="D19">
        <v>8</v>
      </c>
      <c r="E19" t="s">
        <v>236</v>
      </c>
      <c r="F19">
        <v>1985</v>
      </c>
      <c r="G19" t="s">
        <v>271</v>
      </c>
      <c r="H19" t="s">
        <v>301</v>
      </c>
      <c r="I19">
        <v>80</v>
      </c>
      <c r="J19" t="s">
        <v>286</v>
      </c>
      <c r="K19">
        <v>36</v>
      </c>
      <c r="L19" t="s">
        <v>110</v>
      </c>
      <c r="M19">
        <v>52</v>
      </c>
      <c r="N19">
        <v>165</v>
      </c>
      <c r="O19" t="s">
        <v>120</v>
      </c>
      <c r="P19" t="s">
        <v>132</v>
      </c>
      <c r="Q19" t="s">
        <v>112</v>
      </c>
      <c r="R19">
        <v>8</v>
      </c>
      <c r="S19">
        <v>28</v>
      </c>
      <c r="T19" t="s">
        <v>49</v>
      </c>
      <c r="U19" t="s">
        <v>50</v>
      </c>
      <c r="V19" t="s">
        <v>50</v>
      </c>
      <c r="W19" t="s">
        <v>49</v>
      </c>
      <c r="X19" t="s">
        <v>50</v>
      </c>
      <c r="Y19" t="s">
        <v>49</v>
      </c>
      <c r="Z19" t="s">
        <v>50</v>
      </c>
      <c r="AA19" t="s">
        <v>50</v>
      </c>
      <c r="AB19" t="s">
        <v>50</v>
      </c>
      <c r="AC19" t="s">
        <v>150</v>
      </c>
      <c r="AD19" t="s">
        <v>50</v>
      </c>
      <c r="AE19" t="s">
        <v>50</v>
      </c>
      <c r="AF19" t="s">
        <v>50</v>
      </c>
      <c r="AG19" t="s">
        <v>50</v>
      </c>
      <c r="AH19" t="s">
        <v>49</v>
      </c>
      <c r="AI19">
        <v>0</v>
      </c>
      <c r="AJ19">
        <v>0</v>
      </c>
      <c r="AK19">
        <v>2</v>
      </c>
      <c r="AL19">
        <v>3</v>
      </c>
      <c r="AM19">
        <v>2</v>
      </c>
      <c r="AN19">
        <v>2</v>
      </c>
      <c r="AO19">
        <v>3</v>
      </c>
      <c r="AP19">
        <v>2</v>
      </c>
      <c r="AQ19">
        <v>1</v>
      </c>
      <c r="AR19">
        <v>1</v>
      </c>
      <c r="AS19">
        <v>2</v>
      </c>
      <c r="AT19">
        <v>3</v>
      </c>
      <c r="AU19">
        <v>2</v>
      </c>
      <c r="AV19" t="s">
        <v>50</v>
      </c>
      <c r="BF19" s="85"/>
      <c r="BG19" t="s">
        <v>188</v>
      </c>
      <c r="BH19">
        <v>19.100091827364558</v>
      </c>
      <c r="BI19" t="s">
        <v>249</v>
      </c>
      <c r="BJ19" t="s">
        <v>249</v>
      </c>
      <c r="BK19" t="s">
        <v>252</v>
      </c>
      <c r="BL19" t="s">
        <v>257</v>
      </c>
      <c r="BM19" t="s">
        <v>260</v>
      </c>
    </row>
    <row r="20" spans="1:65" x14ac:dyDescent="0.2">
      <c r="A20">
        <v>19</v>
      </c>
      <c r="C20">
        <v>23</v>
      </c>
      <c r="D20">
        <v>9</v>
      </c>
      <c r="E20" t="s">
        <v>236</v>
      </c>
      <c r="F20">
        <v>1987</v>
      </c>
      <c r="G20" t="s">
        <v>271</v>
      </c>
      <c r="H20" t="s">
        <v>285</v>
      </c>
      <c r="I20">
        <v>80</v>
      </c>
      <c r="J20" t="s">
        <v>286</v>
      </c>
      <c r="K20">
        <v>34</v>
      </c>
      <c r="L20" t="s">
        <v>110</v>
      </c>
      <c r="M20">
        <v>76</v>
      </c>
      <c r="N20">
        <v>175</v>
      </c>
      <c r="O20" t="s">
        <v>124</v>
      </c>
      <c r="P20" t="s">
        <v>112</v>
      </c>
      <c r="Q20" t="s">
        <v>137</v>
      </c>
      <c r="R20">
        <v>6</v>
      </c>
      <c r="S20">
        <v>28</v>
      </c>
      <c r="T20" t="s">
        <v>50</v>
      </c>
      <c r="U20" t="s">
        <v>49</v>
      </c>
      <c r="V20" t="s">
        <v>50</v>
      </c>
      <c r="W20" t="s">
        <v>50</v>
      </c>
      <c r="X20" t="s">
        <v>50</v>
      </c>
      <c r="Y20" t="s">
        <v>50</v>
      </c>
      <c r="Z20" t="s">
        <v>50</v>
      </c>
      <c r="AA20" t="s">
        <v>50</v>
      </c>
      <c r="AB20" t="s">
        <v>50</v>
      </c>
      <c r="AC20" t="s">
        <v>150</v>
      </c>
      <c r="AD20" t="s">
        <v>50</v>
      </c>
      <c r="AE20" t="s">
        <v>50</v>
      </c>
      <c r="AF20" t="s">
        <v>49</v>
      </c>
      <c r="AG20" t="s">
        <v>50</v>
      </c>
      <c r="AH20" t="s">
        <v>50</v>
      </c>
      <c r="AI20">
        <v>1</v>
      </c>
      <c r="AJ20">
        <v>1</v>
      </c>
      <c r="AK20">
        <v>1</v>
      </c>
      <c r="AL20">
        <v>3</v>
      </c>
      <c r="AM20">
        <v>1</v>
      </c>
      <c r="AN20">
        <v>1</v>
      </c>
      <c r="AO20">
        <v>1</v>
      </c>
      <c r="AP20">
        <v>3</v>
      </c>
      <c r="AQ20">
        <v>0</v>
      </c>
      <c r="AR20">
        <v>0</v>
      </c>
      <c r="AS20">
        <v>0</v>
      </c>
      <c r="AT20">
        <v>1</v>
      </c>
      <c r="AU20">
        <v>2</v>
      </c>
      <c r="AV20" t="s">
        <v>50</v>
      </c>
      <c r="BF20" s="85"/>
      <c r="BG20" t="s">
        <v>190</v>
      </c>
      <c r="BH20">
        <v>24.816326530612244</v>
      </c>
      <c r="BI20" t="s">
        <v>250</v>
      </c>
      <c r="BJ20" t="s">
        <v>250</v>
      </c>
      <c r="BK20" t="s">
        <v>249</v>
      </c>
      <c r="BL20" t="s">
        <v>257</v>
      </c>
      <c r="BM20" t="s">
        <v>258</v>
      </c>
    </row>
    <row r="21" spans="1:65" x14ac:dyDescent="0.2">
      <c r="A21">
        <v>20</v>
      </c>
      <c r="C21">
        <v>1</v>
      </c>
      <c r="D21">
        <v>2</v>
      </c>
      <c r="E21" t="s">
        <v>237</v>
      </c>
      <c r="F21">
        <v>1985</v>
      </c>
      <c r="G21" t="s">
        <v>26</v>
      </c>
      <c r="H21" t="s">
        <v>301</v>
      </c>
      <c r="I21">
        <v>80</v>
      </c>
      <c r="J21" t="s">
        <v>284</v>
      </c>
      <c r="K21">
        <v>36</v>
      </c>
      <c r="L21" t="s">
        <v>110</v>
      </c>
      <c r="M21">
        <v>52</v>
      </c>
      <c r="N21">
        <v>165</v>
      </c>
      <c r="O21" t="s">
        <v>119</v>
      </c>
      <c r="P21" t="s">
        <v>130</v>
      </c>
      <c r="Q21" t="s">
        <v>112</v>
      </c>
      <c r="R21">
        <v>8</v>
      </c>
      <c r="S21">
        <v>28</v>
      </c>
      <c r="T21" t="s">
        <v>50</v>
      </c>
      <c r="U21" t="s">
        <v>49</v>
      </c>
      <c r="V21" t="s">
        <v>50</v>
      </c>
      <c r="W21" t="s">
        <v>50</v>
      </c>
      <c r="X21" t="s">
        <v>50</v>
      </c>
      <c r="Y21" t="s">
        <v>50</v>
      </c>
      <c r="Z21" t="s">
        <v>50</v>
      </c>
      <c r="AA21" t="s">
        <v>50</v>
      </c>
      <c r="AB21" t="s">
        <v>50</v>
      </c>
      <c r="AC21" t="s">
        <v>149</v>
      </c>
      <c r="AD21" t="s">
        <v>50</v>
      </c>
      <c r="AE21" t="s">
        <v>50</v>
      </c>
      <c r="AF21" t="s">
        <v>50</v>
      </c>
      <c r="AG21" t="s">
        <v>50</v>
      </c>
      <c r="AH21" t="s">
        <v>50</v>
      </c>
      <c r="AI21">
        <v>0</v>
      </c>
      <c r="AJ21">
        <v>1</v>
      </c>
      <c r="AK21">
        <v>2</v>
      </c>
      <c r="AL21">
        <v>2</v>
      </c>
      <c r="AM21">
        <v>3</v>
      </c>
      <c r="AN21">
        <v>2</v>
      </c>
      <c r="AO21">
        <v>3</v>
      </c>
      <c r="AP21">
        <v>2</v>
      </c>
      <c r="AQ21">
        <v>1</v>
      </c>
      <c r="AR21">
        <v>1</v>
      </c>
      <c r="AS21">
        <v>2</v>
      </c>
      <c r="AT21">
        <v>3</v>
      </c>
      <c r="AU21">
        <v>2</v>
      </c>
      <c r="AV21" t="s">
        <v>50</v>
      </c>
      <c r="BF21" s="85"/>
      <c r="BG21" t="s">
        <v>188</v>
      </c>
      <c r="BH21">
        <v>19.100091827364558</v>
      </c>
      <c r="BI21" t="s">
        <v>249</v>
      </c>
      <c r="BJ21" t="s">
        <v>249</v>
      </c>
      <c r="BK21" t="s">
        <v>252</v>
      </c>
      <c r="BL21" t="s">
        <v>256</v>
      </c>
      <c r="BM21" t="s">
        <v>260</v>
      </c>
    </row>
    <row r="22" spans="1:65" x14ac:dyDescent="0.2">
      <c r="A22">
        <v>21</v>
      </c>
      <c r="C22">
        <v>18</v>
      </c>
      <c r="D22">
        <v>3</v>
      </c>
      <c r="E22" t="s">
        <v>237</v>
      </c>
      <c r="F22">
        <v>1995</v>
      </c>
      <c r="G22" t="s">
        <v>26</v>
      </c>
      <c r="H22" t="s">
        <v>302</v>
      </c>
      <c r="I22">
        <v>90</v>
      </c>
      <c r="J22" t="s">
        <v>290</v>
      </c>
      <c r="K22">
        <v>26</v>
      </c>
      <c r="L22" t="s">
        <v>111</v>
      </c>
      <c r="M22">
        <v>47</v>
      </c>
      <c r="N22">
        <v>156</v>
      </c>
      <c r="O22" t="s">
        <v>127</v>
      </c>
      <c r="P22" t="s">
        <v>132</v>
      </c>
      <c r="Q22" t="s">
        <v>135</v>
      </c>
      <c r="R22">
        <v>2</v>
      </c>
      <c r="S22">
        <v>24</v>
      </c>
      <c r="T22" t="s">
        <v>49</v>
      </c>
      <c r="U22" t="s">
        <v>50</v>
      </c>
      <c r="V22" t="s">
        <v>50</v>
      </c>
      <c r="W22" t="s">
        <v>50</v>
      </c>
      <c r="X22" t="s">
        <v>50</v>
      </c>
      <c r="Y22" t="s">
        <v>50</v>
      </c>
      <c r="Z22" t="s">
        <v>50</v>
      </c>
      <c r="AA22" t="s">
        <v>50</v>
      </c>
      <c r="AB22" t="s">
        <v>50</v>
      </c>
      <c r="AC22" t="s">
        <v>149</v>
      </c>
      <c r="AD22" t="s">
        <v>50</v>
      </c>
      <c r="AE22" t="s">
        <v>50</v>
      </c>
      <c r="AF22" t="s">
        <v>50</v>
      </c>
      <c r="AG22" t="s">
        <v>50</v>
      </c>
      <c r="AH22" t="s">
        <v>50</v>
      </c>
      <c r="AI22">
        <v>3</v>
      </c>
      <c r="AJ22">
        <v>3</v>
      </c>
      <c r="AK22">
        <v>3</v>
      </c>
      <c r="AL22">
        <v>2</v>
      </c>
      <c r="AM22">
        <v>2</v>
      </c>
      <c r="AN22">
        <v>0</v>
      </c>
      <c r="AO22">
        <v>3</v>
      </c>
      <c r="AP22">
        <v>4</v>
      </c>
      <c r="AQ22">
        <v>1</v>
      </c>
      <c r="AR22">
        <v>2</v>
      </c>
      <c r="AS22">
        <v>2</v>
      </c>
      <c r="AT22">
        <v>4</v>
      </c>
      <c r="AU22">
        <v>4</v>
      </c>
      <c r="AV22" t="s">
        <v>50</v>
      </c>
      <c r="BF22" s="85"/>
      <c r="BG22" t="s">
        <v>189</v>
      </c>
      <c r="BH22">
        <v>19.312952005259696</v>
      </c>
      <c r="BI22" t="s">
        <v>249</v>
      </c>
      <c r="BJ22" t="s">
        <v>249</v>
      </c>
      <c r="BK22" t="s">
        <v>252</v>
      </c>
      <c r="BL22" t="s">
        <v>256</v>
      </c>
      <c r="BM22" t="s">
        <v>260</v>
      </c>
    </row>
    <row r="23" spans="1:65" x14ac:dyDescent="0.2">
      <c r="A23">
        <v>22</v>
      </c>
      <c r="C23">
        <v>28</v>
      </c>
      <c r="D23">
        <v>1</v>
      </c>
      <c r="E23" t="s">
        <v>237</v>
      </c>
      <c r="F23">
        <v>1993</v>
      </c>
      <c r="G23" t="s">
        <v>26</v>
      </c>
      <c r="H23" t="s">
        <v>296</v>
      </c>
      <c r="I23">
        <v>90</v>
      </c>
      <c r="J23" t="s">
        <v>290</v>
      </c>
      <c r="K23">
        <v>28</v>
      </c>
      <c r="L23" t="s">
        <v>111</v>
      </c>
      <c r="M23">
        <v>60</v>
      </c>
      <c r="N23">
        <v>160</v>
      </c>
      <c r="O23" t="s">
        <v>127</v>
      </c>
      <c r="P23" t="s">
        <v>132</v>
      </c>
      <c r="Q23" t="s">
        <v>135</v>
      </c>
      <c r="R23">
        <v>4</v>
      </c>
      <c r="S23">
        <v>24</v>
      </c>
      <c r="T23" t="s">
        <v>49</v>
      </c>
      <c r="U23" t="s">
        <v>50</v>
      </c>
      <c r="V23" t="s">
        <v>49</v>
      </c>
      <c r="W23" t="s">
        <v>50</v>
      </c>
      <c r="X23" t="s">
        <v>50</v>
      </c>
      <c r="Y23" t="s">
        <v>50</v>
      </c>
      <c r="Z23" t="s">
        <v>50</v>
      </c>
      <c r="AA23" t="s">
        <v>50</v>
      </c>
      <c r="AB23" t="s">
        <v>50</v>
      </c>
      <c r="AC23" t="s">
        <v>149</v>
      </c>
      <c r="AD23" t="s">
        <v>50</v>
      </c>
      <c r="AE23" t="s">
        <v>50</v>
      </c>
      <c r="AF23" t="s">
        <v>50</v>
      </c>
      <c r="AG23" t="s">
        <v>50</v>
      </c>
      <c r="AH23" t="s">
        <v>50</v>
      </c>
      <c r="AI23">
        <v>2</v>
      </c>
      <c r="AJ23">
        <v>2</v>
      </c>
      <c r="AK23">
        <v>2</v>
      </c>
      <c r="AL23">
        <v>1</v>
      </c>
      <c r="AM23">
        <v>2</v>
      </c>
      <c r="AN23">
        <v>2</v>
      </c>
      <c r="AO23">
        <v>2</v>
      </c>
      <c r="AP23">
        <v>2</v>
      </c>
      <c r="AQ23">
        <v>1</v>
      </c>
      <c r="AR23">
        <v>1</v>
      </c>
      <c r="AS23">
        <v>1</v>
      </c>
      <c r="AT23">
        <v>2</v>
      </c>
      <c r="AU23">
        <v>2</v>
      </c>
      <c r="AV23" t="s">
        <v>50</v>
      </c>
      <c r="BF23" s="85"/>
      <c r="BG23" t="s">
        <v>112</v>
      </c>
      <c r="BH23">
        <v>23.437499999999996</v>
      </c>
      <c r="BI23" t="s">
        <v>250</v>
      </c>
      <c r="BJ23" t="s">
        <v>250</v>
      </c>
      <c r="BK23" t="s">
        <v>249</v>
      </c>
      <c r="BL23" t="s">
        <v>256</v>
      </c>
      <c r="BM23" t="s">
        <v>258</v>
      </c>
    </row>
    <row r="24" spans="1:65" x14ac:dyDescent="0.2">
      <c r="A24">
        <v>23</v>
      </c>
      <c r="C24">
        <v>9</v>
      </c>
      <c r="D24">
        <v>11</v>
      </c>
      <c r="E24" t="s">
        <v>237</v>
      </c>
      <c r="F24">
        <v>1994</v>
      </c>
      <c r="G24" t="s">
        <v>26</v>
      </c>
      <c r="H24" t="s">
        <v>299</v>
      </c>
      <c r="I24">
        <v>90</v>
      </c>
      <c r="J24" t="s">
        <v>290</v>
      </c>
      <c r="K24">
        <v>27</v>
      </c>
      <c r="L24" t="s">
        <v>111</v>
      </c>
      <c r="M24">
        <v>59.5</v>
      </c>
      <c r="N24">
        <v>160</v>
      </c>
      <c r="O24" t="s">
        <v>127</v>
      </c>
      <c r="P24" t="s">
        <v>130</v>
      </c>
      <c r="Q24" t="s">
        <v>135</v>
      </c>
      <c r="R24">
        <v>3</v>
      </c>
      <c r="S24">
        <v>24</v>
      </c>
      <c r="T24" t="s">
        <v>49</v>
      </c>
      <c r="U24" t="s">
        <v>50</v>
      </c>
      <c r="V24" t="s">
        <v>50</v>
      </c>
      <c r="W24" t="s">
        <v>49</v>
      </c>
      <c r="X24" t="s">
        <v>50</v>
      </c>
      <c r="Y24" t="s">
        <v>50</v>
      </c>
      <c r="Z24" t="s">
        <v>50</v>
      </c>
      <c r="AA24" t="s">
        <v>50</v>
      </c>
      <c r="AB24" t="s">
        <v>50</v>
      </c>
      <c r="AC24" t="s">
        <v>150</v>
      </c>
      <c r="AD24" t="s">
        <v>49</v>
      </c>
      <c r="AE24" t="s">
        <v>50</v>
      </c>
      <c r="AF24" t="s">
        <v>50</v>
      </c>
      <c r="AG24" t="s">
        <v>50</v>
      </c>
      <c r="AH24" t="s">
        <v>50</v>
      </c>
      <c r="AI24">
        <v>2</v>
      </c>
      <c r="AJ24">
        <v>3</v>
      </c>
      <c r="AK24">
        <v>2</v>
      </c>
      <c r="AL24">
        <v>2</v>
      </c>
      <c r="AM24">
        <v>2</v>
      </c>
      <c r="AN24">
        <v>1</v>
      </c>
      <c r="AO24">
        <v>1</v>
      </c>
      <c r="AP24">
        <v>2</v>
      </c>
      <c r="AQ24">
        <v>1</v>
      </c>
      <c r="AR24">
        <v>0</v>
      </c>
      <c r="AS24">
        <v>0</v>
      </c>
      <c r="AT24">
        <v>2</v>
      </c>
      <c r="AU24">
        <v>1</v>
      </c>
      <c r="AV24" t="s">
        <v>50</v>
      </c>
      <c r="BF24" s="85"/>
      <c r="BG24" t="s">
        <v>188</v>
      </c>
      <c r="BH24">
        <v>23.242187499999996</v>
      </c>
      <c r="BI24" t="s">
        <v>250</v>
      </c>
      <c r="BJ24" t="s">
        <v>250</v>
      </c>
      <c r="BK24" t="s">
        <v>249</v>
      </c>
      <c r="BL24" t="s">
        <v>256</v>
      </c>
      <c r="BM24" t="s">
        <v>258</v>
      </c>
    </row>
    <row r="25" spans="1:65" x14ac:dyDescent="0.2">
      <c r="A25">
        <v>24</v>
      </c>
      <c r="C25">
        <v>31</v>
      </c>
      <c r="D25">
        <v>1</v>
      </c>
      <c r="E25" t="s">
        <v>237</v>
      </c>
      <c r="F25">
        <v>1986</v>
      </c>
      <c r="G25" t="s">
        <v>26</v>
      </c>
      <c r="H25" t="s">
        <v>303</v>
      </c>
      <c r="I25">
        <v>80</v>
      </c>
      <c r="J25" t="s">
        <v>284</v>
      </c>
      <c r="K25">
        <v>35</v>
      </c>
      <c r="L25" t="s">
        <v>110</v>
      </c>
      <c r="M25">
        <v>66</v>
      </c>
      <c r="N25">
        <v>165</v>
      </c>
      <c r="O25" t="s">
        <v>120</v>
      </c>
      <c r="P25" t="s">
        <v>132</v>
      </c>
      <c r="Q25" t="s">
        <v>137</v>
      </c>
      <c r="R25">
        <v>7</v>
      </c>
      <c r="S25">
        <v>28</v>
      </c>
      <c r="T25" t="s">
        <v>50</v>
      </c>
      <c r="U25" t="s">
        <v>50</v>
      </c>
      <c r="V25" t="s">
        <v>49</v>
      </c>
      <c r="W25" t="s">
        <v>50</v>
      </c>
      <c r="X25" t="s">
        <v>50</v>
      </c>
      <c r="Y25" t="s">
        <v>50</v>
      </c>
      <c r="Z25" t="s">
        <v>50</v>
      </c>
      <c r="AA25" t="s">
        <v>50</v>
      </c>
      <c r="AB25" t="s">
        <v>50</v>
      </c>
      <c r="AC25" t="s">
        <v>150</v>
      </c>
      <c r="AD25" t="s">
        <v>50</v>
      </c>
      <c r="AE25" t="s">
        <v>49</v>
      </c>
      <c r="AF25" t="s">
        <v>50</v>
      </c>
      <c r="AG25" t="s">
        <v>50</v>
      </c>
      <c r="AH25" t="s">
        <v>50</v>
      </c>
      <c r="AI25">
        <v>0</v>
      </c>
      <c r="AJ25">
        <v>0</v>
      </c>
      <c r="AK25">
        <v>0</v>
      </c>
      <c r="AL25">
        <v>3</v>
      </c>
      <c r="AM25">
        <v>2</v>
      </c>
      <c r="AN25">
        <v>1</v>
      </c>
      <c r="AO25">
        <v>2</v>
      </c>
      <c r="AP25">
        <v>2</v>
      </c>
      <c r="AQ25">
        <v>2</v>
      </c>
      <c r="AR25">
        <v>1</v>
      </c>
      <c r="AS25">
        <v>1</v>
      </c>
      <c r="AT25">
        <v>2</v>
      </c>
      <c r="AU25">
        <v>2</v>
      </c>
      <c r="AV25" t="s">
        <v>49</v>
      </c>
      <c r="AW25" t="s">
        <v>50</v>
      </c>
      <c r="AX25" t="s">
        <v>50</v>
      </c>
      <c r="AY25" t="s">
        <v>49</v>
      </c>
      <c r="AZ25" t="s">
        <v>49</v>
      </c>
      <c r="BA25" t="s">
        <v>49</v>
      </c>
      <c r="BB25" t="s">
        <v>50</v>
      </c>
      <c r="BC25" t="s">
        <v>50</v>
      </c>
      <c r="BD25" t="s">
        <v>50</v>
      </c>
      <c r="BE25" t="s">
        <v>50</v>
      </c>
      <c r="BF25" s="85">
        <v>44302</v>
      </c>
      <c r="BG25" t="s">
        <v>112</v>
      </c>
      <c r="BH25">
        <v>24.242424242424246</v>
      </c>
      <c r="BI25" t="s">
        <v>250</v>
      </c>
      <c r="BJ25" t="s">
        <v>250</v>
      </c>
      <c r="BK25" t="s">
        <v>249</v>
      </c>
      <c r="BL25" t="s">
        <v>257</v>
      </c>
      <c r="BM25" t="s">
        <v>258</v>
      </c>
    </row>
    <row r="26" spans="1:65" x14ac:dyDescent="0.2">
      <c r="A26">
        <v>25</v>
      </c>
      <c r="C26">
        <v>29</v>
      </c>
      <c r="D26">
        <v>8</v>
      </c>
      <c r="E26" t="s">
        <v>236</v>
      </c>
      <c r="F26">
        <v>1988</v>
      </c>
      <c r="G26" t="s">
        <v>271</v>
      </c>
      <c r="H26" t="s">
        <v>304</v>
      </c>
      <c r="I26">
        <v>80</v>
      </c>
      <c r="J26" t="s">
        <v>286</v>
      </c>
      <c r="K26">
        <v>33</v>
      </c>
      <c r="L26" t="s">
        <v>111</v>
      </c>
      <c r="M26">
        <v>55</v>
      </c>
      <c r="N26">
        <v>152</v>
      </c>
      <c r="O26" t="s">
        <v>127</v>
      </c>
      <c r="P26" t="s">
        <v>130</v>
      </c>
      <c r="Q26" t="s">
        <v>137</v>
      </c>
      <c r="R26">
        <v>5</v>
      </c>
      <c r="S26">
        <v>28</v>
      </c>
      <c r="T26" t="s">
        <v>49</v>
      </c>
      <c r="U26" t="s">
        <v>50</v>
      </c>
      <c r="V26" t="s">
        <v>49</v>
      </c>
      <c r="W26" t="s">
        <v>50</v>
      </c>
      <c r="X26" t="s">
        <v>50</v>
      </c>
      <c r="Y26" t="s">
        <v>50</v>
      </c>
      <c r="Z26" t="s">
        <v>50</v>
      </c>
      <c r="AA26" t="s">
        <v>50</v>
      </c>
      <c r="AB26" t="s">
        <v>50</v>
      </c>
      <c r="AC26" t="s">
        <v>150</v>
      </c>
      <c r="AD26" t="s">
        <v>49</v>
      </c>
      <c r="AE26" t="s">
        <v>50</v>
      </c>
      <c r="AF26" t="s">
        <v>50</v>
      </c>
      <c r="AG26" t="s">
        <v>50</v>
      </c>
      <c r="AH26" t="s">
        <v>50</v>
      </c>
      <c r="AI26">
        <v>1</v>
      </c>
      <c r="AJ26">
        <v>0</v>
      </c>
      <c r="AK26">
        <v>0</v>
      </c>
      <c r="AL26">
        <v>2</v>
      </c>
      <c r="AM26">
        <v>1</v>
      </c>
      <c r="AN26">
        <v>0</v>
      </c>
      <c r="AO26">
        <v>1</v>
      </c>
      <c r="AP26">
        <v>0</v>
      </c>
      <c r="AQ26">
        <v>1</v>
      </c>
      <c r="AR26">
        <v>0</v>
      </c>
      <c r="AS26">
        <v>0</v>
      </c>
      <c r="AT26">
        <v>2</v>
      </c>
      <c r="AU26">
        <v>1</v>
      </c>
      <c r="AV26" t="s">
        <v>50</v>
      </c>
      <c r="BF26" s="85"/>
      <c r="BG26" t="s">
        <v>188</v>
      </c>
      <c r="BH26">
        <v>23.80540166204986</v>
      </c>
      <c r="BI26" t="s">
        <v>250</v>
      </c>
      <c r="BJ26" t="s">
        <v>250</v>
      </c>
      <c r="BK26" t="s">
        <v>249</v>
      </c>
      <c r="BL26" t="s">
        <v>256</v>
      </c>
      <c r="BM26" t="s">
        <v>258</v>
      </c>
    </row>
    <row r="27" spans="1:65" x14ac:dyDescent="0.2">
      <c r="A27">
        <v>26</v>
      </c>
      <c r="C27">
        <v>21</v>
      </c>
      <c r="D27">
        <v>6</v>
      </c>
      <c r="E27" t="s">
        <v>236</v>
      </c>
      <c r="F27">
        <v>1987</v>
      </c>
      <c r="G27" t="s">
        <v>271</v>
      </c>
      <c r="H27" t="s">
        <v>285</v>
      </c>
      <c r="I27">
        <v>80</v>
      </c>
      <c r="J27" t="s">
        <v>286</v>
      </c>
      <c r="K27">
        <v>34</v>
      </c>
      <c r="L27" t="s">
        <v>110</v>
      </c>
      <c r="M27">
        <v>74</v>
      </c>
      <c r="N27">
        <v>182</v>
      </c>
      <c r="O27" t="s">
        <v>127</v>
      </c>
      <c r="P27" t="s">
        <v>132</v>
      </c>
      <c r="Q27" t="s">
        <v>137</v>
      </c>
      <c r="R27">
        <v>6</v>
      </c>
      <c r="S27">
        <v>28</v>
      </c>
      <c r="T27" t="s">
        <v>50</v>
      </c>
      <c r="U27" t="s">
        <v>50</v>
      </c>
      <c r="V27" t="s">
        <v>50</v>
      </c>
      <c r="W27" t="s">
        <v>50</v>
      </c>
      <c r="X27" t="s">
        <v>50</v>
      </c>
      <c r="Y27" t="s">
        <v>50</v>
      </c>
      <c r="Z27" t="s">
        <v>50</v>
      </c>
      <c r="AA27" t="s">
        <v>50</v>
      </c>
      <c r="AB27" t="s">
        <v>49</v>
      </c>
      <c r="AC27" t="s">
        <v>150</v>
      </c>
      <c r="AD27" t="s">
        <v>50</v>
      </c>
      <c r="AE27" t="s">
        <v>49</v>
      </c>
      <c r="AF27" t="s">
        <v>50</v>
      </c>
      <c r="AG27" t="s">
        <v>50</v>
      </c>
      <c r="AH27" t="s">
        <v>50</v>
      </c>
      <c r="AI27">
        <v>2</v>
      </c>
      <c r="AJ27">
        <v>0</v>
      </c>
      <c r="AK27">
        <v>0</v>
      </c>
      <c r="AL27">
        <v>3</v>
      </c>
      <c r="AM27">
        <v>2</v>
      </c>
      <c r="AN27">
        <v>1</v>
      </c>
      <c r="AO27">
        <v>2</v>
      </c>
      <c r="AP27">
        <v>4</v>
      </c>
      <c r="AQ27">
        <v>1</v>
      </c>
      <c r="AR27">
        <v>0</v>
      </c>
      <c r="AS27">
        <v>1</v>
      </c>
      <c r="AT27">
        <v>2</v>
      </c>
      <c r="AU27">
        <v>1</v>
      </c>
      <c r="AV27" t="s">
        <v>49</v>
      </c>
      <c r="AW27" t="s">
        <v>50</v>
      </c>
      <c r="AX27" t="s">
        <v>49</v>
      </c>
      <c r="AY27" t="s">
        <v>50</v>
      </c>
      <c r="AZ27" t="s">
        <v>50</v>
      </c>
      <c r="BA27" t="s">
        <v>50</v>
      </c>
      <c r="BB27" t="s">
        <v>50</v>
      </c>
      <c r="BC27" t="s">
        <v>50</v>
      </c>
      <c r="BD27" t="s">
        <v>50</v>
      </c>
      <c r="BE27" t="s">
        <v>50</v>
      </c>
      <c r="BF27" s="85">
        <v>44308</v>
      </c>
      <c r="BG27" t="s">
        <v>189</v>
      </c>
      <c r="BH27">
        <v>22.340297065571789</v>
      </c>
      <c r="BI27" t="s">
        <v>249</v>
      </c>
      <c r="BJ27" t="s">
        <v>249</v>
      </c>
      <c r="BK27" t="s">
        <v>249</v>
      </c>
      <c r="BL27" t="s">
        <v>257</v>
      </c>
      <c r="BM27" t="s">
        <v>260</v>
      </c>
    </row>
    <row r="28" spans="1:65" x14ac:dyDescent="0.2">
      <c r="A28">
        <v>27</v>
      </c>
      <c r="C28">
        <v>29</v>
      </c>
      <c r="D28">
        <v>3</v>
      </c>
      <c r="E28" t="s">
        <v>237</v>
      </c>
      <c r="F28">
        <v>1991</v>
      </c>
      <c r="G28" t="s">
        <v>26</v>
      </c>
      <c r="H28" t="s">
        <v>289</v>
      </c>
      <c r="I28">
        <v>90</v>
      </c>
      <c r="J28" t="s">
        <v>290</v>
      </c>
      <c r="K28">
        <v>30</v>
      </c>
      <c r="L28" t="s">
        <v>110</v>
      </c>
      <c r="M28">
        <v>85</v>
      </c>
      <c r="N28">
        <v>180</v>
      </c>
      <c r="O28" t="s">
        <v>122</v>
      </c>
      <c r="P28" t="s">
        <v>130</v>
      </c>
      <c r="Q28" t="s">
        <v>135</v>
      </c>
      <c r="R28">
        <v>2</v>
      </c>
      <c r="S28">
        <v>28</v>
      </c>
      <c r="T28" t="s">
        <v>49</v>
      </c>
      <c r="U28" t="s">
        <v>50</v>
      </c>
      <c r="V28" t="s">
        <v>49</v>
      </c>
      <c r="W28" t="s">
        <v>50</v>
      </c>
      <c r="X28" t="s">
        <v>50</v>
      </c>
      <c r="Y28" t="s">
        <v>50</v>
      </c>
      <c r="Z28" t="s">
        <v>49</v>
      </c>
      <c r="AA28" t="s">
        <v>50</v>
      </c>
      <c r="AB28" t="s">
        <v>50</v>
      </c>
      <c r="AC28" t="s">
        <v>150</v>
      </c>
      <c r="AD28" t="s">
        <v>49</v>
      </c>
      <c r="AE28" t="s">
        <v>50</v>
      </c>
      <c r="AF28" t="s">
        <v>50</v>
      </c>
      <c r="AG28" t="s">
        <v>50</v>
      </c>
      <c r="AH28" t="s">
        <v>50</v>
      </c>
      <c r="AI28">
        <v>1</v>
      </c>
      <c r="AJ28">
        <v>0</v>
      </c>
      <c r="AK28">
        <v>0</v>
      </c>
      <c r="AL28">
        <v>0</v>
      </c>
      <c r="AM28">
        <v>2</v>
      </c>
      <c r="AN28">
        <v>2</v>
      </c>
      <c r="AO28">
        <v>2</v>
      </c>
      <c r="AP28">
        <v>3</v>
      </c>
      <c r="AQ28">
        <v>2</v>
      </c>
      <c r="AR28">
        <v>0</v>
      </c>
      <c r="AS28">
        <v>2</v>
      </c>
      <c r="AT28">
        <v>2</v>
      </c>
      <c r="AU28">
        <v>3</v>
      </c>
      <c r="AV28" t="s">
        <v>50</v>
      </c>
      <c r="BF28" s="85"/>
      <c r="BG28" t="s">
        <v>112</v>
      </c>
      <c r="BH28">
        <v>26.234567901234566</v>
      </c>
      <c r="BI28" t="s">
        <v>251</v>
      </c>
      <c r="BJ28" t="s">
        <v>250</v>
      </c>
      <c r="BK28" t="s">
        <v>249</v>
      </c>
      <c r="BL28" t="s">
        <v>256</v>
      </c>
      <c r="BM28" t="s">
        <v>258</v>
      </c>
    </row>
    <row r="29" spans="1:65" x14ac:dyDescent="0.2">
      <c r="A29">
        <v>28</v>
      </c>
      <c r="C29">
        <v>21</v>
      </c>
      <c r="D29">
        <v>12</v>
      </c>
      <c r="E29" t="s">
        <v>237</v>
      </c>
      <c r="F29">
        <v>1989</v>
      </c>
      <c r="G29" t="s">
        <v>26</v>
      </c>
      <c r="H29" t="s">
        <v>294</v>
      </c>
      <c r="I29">
        <v>80</v>
      </c>
      <c r="J29" t="s">
        <v>284</v>
      </c>
      <c r="K29">
        <v>32</v>
      </c>
      <c r="L29" t="s">
        <v>111</v>
      </c>
      <c r="M29">
        <v>55.2</v>
      </c>
      <c r="N29">
        <v>150</v>
      </c>
      <c r="O29" t="s">
        <v>121</v>
      </c>
      <c r="P29" t="s">
        <v>130</v>
      </c>
      <c r="Q29" t="s">
        <v>136</v>
      </c>
      <c r="R29">
        <v>4</v>
      </c>
      <c r="S29">
        <v>28</v>
      </c>
      <c r="T29" t="s">
        <v>50</v>
      </c>
      <c r="U29" t="s">
        <v>50</v>
      </c>
      <c r="V29" t="s">
        <v>50</v>
      </c>
      <c r="W29" t="s">
        <v>50</v>
      </c>
      <c r="X29" t="s">
        <v>50</v>
      </c>
      <c r="Y29" t="s">
        <v>50</v>
      </c>
      <c r="Z29" t="s">
        <v>50</v>
      </c>
      <c r="AA29" t="s">
        <v>49</v>
      </c>
      <c r="AB29" t="s">
        <v>50</v>
      </c>
      <c r="AC29" t="s">
        <v>150</v>
      </c>
      <c r="AD29" t="s">
        <v>50</v>
      </c>
      <c r="AE29" t="s">
        <v>50</v>
      </c>
      <c r="AF29" t="s">
        <v>49</v>
      </c>
      <c r="AG29" t="s">
        <v>50</v>
      </c>
      <c r="AH29" t="s">
        <v>50</v>
      </c>
      <c r="AI29">
        <v>0</v>
      </c>
      <c r="AJ29">
        <v>1</v>
      </c>
      <c r="AK29">
        <v>1</v>
      </c>
      <c r="AL29">
        <v>4</v>
      </c>
      <c r="AM29">
        <v>2</v>
      </c>
      <c r="AN29">
        <v>2</v>
      </c>
      <c r="AO29">
        <v>3</v>
      </c>
      <c r="AP29">
        <v>3</v>
      </c>
      <c r="AQ29">
        <v>3</v>
      </c>
      <c r="AR29">
        <v>1</v>
      </c>
      <c r="AS29">
        <v>0</v>
      </c>
      <c r="AT29">
        <v>2</v>
      </c>
      <c r="AU29">
        <v>4</v>
      </c>
      <c r="AV29" t="s">
        <v>50</v>
      </c>
      <c r="BG29" t="s">
        <v>112</v>
      </c>
      <c r="BH29">
        <v>24.533333333333335</v>
      </c>
      <c r="BI29" t="s">
        <v>250</v>
      </c>
      <c r="BJ29" t="s">
        <v>250</v>
      </c>
      <c r="BK29" t="s">
        <v>252</v>
      </c>
      <c r="BL29" t="s">
        <v>257</v>
      </c>
      <c r="BM29" t="s">
        <v>258</v>
      </c>
    </row>
    <row r="30" spans="1:65" x14ac:dyDescent="0.2">
      <c r="A30">
        <v>29</v>
      </c>
      <c r="C30">
        <v>14</v>
      </c>
      <c r="D30">
        <v>9</v>
      </c>
      <c r="E30" t="s">
        <v>236</v>
      </c>
      <c r="F30">
        <v>1978</v>
      </c>
      <c r="G30" t="s">
        <v>271</v>
      </c>
      <c r="H30" t="s">
        <v>305</v>
      </c>
      <c r="I30">
        <v>70</v>
      </c>
      <c r="J30" t="s">
        <v>300</v>
      </c>
      <c r="K30">
        <v>43</v>
      </c>
      <c r="L30" t="s">
        <v>110</v>
      </c>
      <c r="M30">
        <v>57</v>
      </c>
      <c r="N30">
        <v>167</v>
      </c>
      <c r="O30" t="s">
        <v>127</v>
      </c>
      <c r="P30" t="s">
        <v>133</v>
      </c>
      <c r="Q30" t="s">
        <v>135</v>
      </c>
      <c r="R30">
        <v>15</v>
      </c>
      <c r="S30">
        <v>28</v>
      </c>
      <c r="T30" t="s">
        <v>50</v>
      </c>
      <c r="U30" t="s">
        <v>49</v>
      </c>
      <c r="V30" t="s">
        <v>50</v>
      </c>
      <c r="W30" t="s">
        <v>50</v>
      </c>
      <c r="X30" t="s">
        <v>50</v>
      </c>
      <c r="Y30" t="s">
        <v>50</v>
      </c>
      <c r="Z30" t="s">
        <v>50</v>
      </c>
      <c r="AA30" t="s">
        <v>50</v>
      </c>
      <c r="AB30" t="s">
        <v>50</v>
      </c>
      <c r="AC30" t="s">
        <v>150</v>
      </c>
      <c r="AD30" t="s">
        <v>50</v>
      </c>
      <c r="AE30" t="s">
        <v>50</v>
      </c>
      <c r="AF30" t="s">
        <v>50</v>
      </c>
      <c r="AG30" t="s">
        <v>49</v>
      </c>
      <c r="AH30" t="s">
        <v>50</v>
      </c>
      <c r="AI30">
        <v>1</v>
      </c>
      <c r="AJ30">
        <v>2</v>
      </c>
      <c r="AK30">
        <v>1</v>
      </c>
      <c r="AL30">
        <v>3</v>
      </c>
      <c r="AM30">
        <v>1</v>
      </c>
      <c r="AN30">
        <v>1</v>
      </c>
      <c r="AO30">
        <v>2</v>
      </c>
      <c r="AP30">
        <v>2</v>
      </c>
      <c r="AQ30">
        <v>2</v>
      </c>
      <c r="AR30">
        <v>1</v>
      </c>
      <c r="AS30">
        <v>1</v>
      </c>
      <c r="AT30">
        <v>3</v>
      </c>
      <c r="AU30">
        <v>2</v>
      </c>
      <c r="AV30" t="s">
        <v>49</v>
      </c>
      <c r="AW30" t="s">
        <v>50</v>
      </c>
      <c r="AX30" t="s">
        <v>50</v>
      </c>
      <c r="AY30" t="s">
        <v>50</v>
      </c>
      <c r="AZ30" t="s">
        <v>50</v>
      </c>
      <c r="BA30" t="s">
        <v>50</v>
      </c>
      <c r="BB30" t="s">
        <v>50</v>
      </c>
      <c r="BC30" t="s">
        <v>50</v>
      </c>
      <c r="BD30" t="s">
        <v>50</v>
      </c>
      <c r="BE30" t="s">
        <v>49</v>
      </c>
      <c r="BF30" s="85">
        <v>44301</v>
      </c>
      <c r="BG30" t="s">
        <v>112</v>
      </c>
      <c r="BH30">
        <v>20.43816558499767</v>
      </c>
      <c r="BI30" t="s">
        <v>249</v>
      </c>
      <c r="BJ30" t="s">
        <v>249</v>
      </c>
      <c r="BK30" t="s">
        <v>249</v>
      </c>
      <c r="BL30" t="s">
        <v>257</v>
      </c>
      <c r="BM30" t="s">
        <v>260</v>
      </c>
    </row>
    <row r="31" spans="1:65" x14ac:dyDescent="0.2">
      <c r="A31">
        <v>30</v>
      </c>
      <c r="C31">
        <v>24</v>
      </c>
      <c r="D31">
        <v>2</v>
      </c>
      <c r="E31" t="s">
        <v>237</v>
      </c>
      <c r="F31">
        <v>1987</v>
      </c>
      <c r="G31" t="s">
        <v>26</v>
      </c>
      <c r="H31" t="s">
        <v>285</v>
      </c>
      <c r="I31">
        <v>80</v>
      </c>
      <c r="J31" t="s">
        <v>284</v>
      </c>
      <c r="K31">
        <v>34</v>
      </c>
      <c r="L31" t="s">
        <v>110</v>
      </c>
      <c r="M31">
        <v>90</v>
      </c>
      <c r="N31">
        <v>173</v>
      </c>
      <c r="O31" t="s">
        <v>127</v>
      </c>
      <c r="P31" t="s">
        <v>130</v>
      </c>
      <c r="Q31" t="s">
        <v>135</v>
      </c>
      <c r="R31">
        <v>6</v>
      </c>
      <c r="S31">
        <v>28</v>
      </c>
      <c r="T31" t="s">
        <v>50</v>
      </c>
      <c r="U31" t="s">
        <v>50</v>
      </c>
      <c r="V31" t="s">
        <v>50</v>
      </c>
      <c r="W31" t="s">
        <v>49</v>
      </c>
      <c r="X31" t="s">
        <v>49</v>
      </c>
      <c r="Y31" t="s">
        <v>50</v>
      </c>
      <c r="Z31" t="s">
        <v>50</v>
      </c>
      <c r="AA31" t="s">
        <v>50</v>
      </c>
      <c r="AB31" t="s">
        <v>50</v>
      </c>
      <c r="AC31" t="s">
        <v>150</v>
      </c>
      <c r="AD31" t="s">
        <v>49</v>
      </c>
      <c r="AE31" t="s">
        <v>50</v>
      </c>
      <c r="AF31" t="s">
        <v>50</v>
      </c>
      <c r="AG31" t="s">
        <v>50</v>
      </c>
      <c r="AH31" t="s">
        <v>50</v>
      </c>
      <c r="AI31">
        <v>2</v>
      </c>
      <c r="AJ31">
        <v>2</v>
      </c>
      <c r="AK31">
        <v>2</v>
      </c>
      <c r="AL31">
        <v>2</v>
      </c>
      <c r="AM31">
        <v>4</v>
      </c>
      <c r="AN31">
        <v>3</v>
      </c>
      <c r="AO31">
        <v>4</v>
      </c>
      <c r="AP31">
        <v>3</v>
      </c>
      <c r="AQ31">
        <v>2</v>
      </c>
      <c r="AR31">
        <v>2</v>
      </c>
      <c r="AS31">
        <v>2</v>
      </c>
      <c r="AT31">
        <v>3</v>
      </c>
      <c r="AU31">
        <v>3</v>
      </c>
      <c r="AV31" t="s">
        <v>50</v>
      </c>
      <c r="BF31" s="85"/>
      <c r="BG31" t="s">
        <v>190</v>
      </c>
      <c r="BH31">
        <v>30.071168431955627</v>
      </c>
      <c r="BI31" t="s">
        <v>251</v>
      </c>
      <c r="BJ31" t="s">
        <v>250</v>
      </c>
      <c r="BK31" t="s">
        <v>252</v>
      </c>
      <c r="BL31" t="s">
        <v>256</v>
      </c>
      <c r="BM31" t="s">
        <v>258</v>
      </c>
    </row>
    <row r="32" spans="1:65" x14ac:dyDescent="0.2">
      <c r="A32">
        <v>31</v>
      </c>
      <c r="C32">
        <v>3</v>
      </c>
      <c r="D32">
        <v>6</v>
      </c>
      <c r="E32" t="s">
        <v>236</v>
      </c>
      <c r="F32">
        <v>1984</v>
      </c>
      <c r="G32" t="s">
        <v>271</v>
      </c>
      <c r="H32" t="s">
        <v>283</v>
      </c>
      <c r="I32">
        <v>80</v>
      </c>
      <c r="J32" t="s">
        <v>286</v>
      </c>
      <c r="K32">
        <v>37</v>
      </c>
      <c r="L32" t="s">
        <v>111</v>
      </c>
      <c r="M32">
        <v>51</v>
      </c>
      <c r="N32">
        <v>160</v>
      </c>
      <c r="O32" t="s">
        <v>124</v>
      </c>
      <c r="P32" t="s">
        <v>112</v>
      </c>
      <c r="Q32" t="s">
        <v>136</v>
      </c>
      <c r="R32">
        <v>9</v>
      </c>
      <c r="S32">
        <v>28</v>
      </c>
      <c r="T32" t="s">
        <v>50</v>
      </c>
      <c r="U32" t="s">
        <v>50</v>
      </c>
      <c r="V32" t="s">
        <v>50</v>
      </c>
      <c r="W32" t="s">
        <v>49</v>
      </c>
      <c r="X32" t="s">
        <v>49</v>
      </c>
      <c r="Y32" t="s">
        <v>50</v>
      </c>
      <c r="Z32" t="s">
        <v>50</v>
      </c>
      <c r="AA32" t="s">
        <v>50</v>
      </c>
      <c r="AB32" t="s">
        <v>50</v>
      </c>
      <c r="AC32" t="s">
        <v>150</v>
      </c>
      <c r="AD32" t="s">
        <v>49</v>
      </c>
      <c r="AE32" t="s">
        <v>50</v>
      </c>
      <c r="AF32" t="s">
        <v>50</v>
      </c>
      <c r="AG32" t="s">
        <v>50</v>
      </c>
      <c r="AH32" t="s">
        <v>50</v>
      </c>
      <c r="AI32">
        <v>1</v>
      </c>
      <c r="AJ32">
        <v>1</v>
      </c>
      <c r="AK32">
        <v>1</v>
      </c>
      <c r="AL32">
        <v>4</v>
      </c>
      <c r="AM32">
        <v>2</v>
      </c>
      <c r="AN32">
        <v>2</v>
      </c>
      <c r="AO32">
        <v>2</v>
      </c>
      <c r="AP32">
        <v>2</v>
      </c>
      <c r="AQ32">
        <v>2</v>
      </c>
      <c r="AR32">
        <v>0</v>
      </c>
      <c r="AS32">
        <v>0</v>
      </c>
      <c r="AT32">
        <v>4</v>
      </c>
      <c r="AU32">
        <v>2</v>
      </c>
      <c r="AV32" t="s">
        <v>49</v>
      </c>
      <c r="AW32" t="s">
        <v>50</v>
      </c>
      <c r="AX32" t="s">
        <v>50</v>
      </c>
      <c r="AY32" t="s">
        <v>50</v>
      </c>
      <c r="AZ32" t="s">
        <v>50</v>
      </c>
      <c r="BA32" t="s">
        <v>50</v>
      </c>
      <c r="BB32" t="s">
        <v>50</v>
      </c>
      <c r="BC32" t="s">
        <v>50</v>
      </c>
      <c r="BD32" t="s">
        <v>50</v>
      </c>
      <c r="BE32" t="s">
        <v>49</v>
      </c>
      <c r="BF32" s="85">
        <v>44307</v>
      </c>
      <c r="BG32" t="s">
        <v>189</v>
      </c>
      <c r="BH32">
        <v>19.921874999999996</v>
      </c>
      <c r="BI32" t="s">
        <v>249</v>
      </c>
      <c r="BJ32" t="s">
        <v>249</v>
      </c>
      <c r="BK32" t="s">
        <v>249</v>
      </c>
      <c r="BL32" t="s">
        <v>257</v>
      </c>
      <c r="BM32" t="s">
        <v>260</v>
      </c>
    </row>
    <row r="33" spans="1:65" x14ac:dyDescent="0.2">
      <c r="A33">
        <v>32</v>
      </c>
      <c r="C33">
        <v>30</v>
      </c>
      <c r="D33">
        <v>8</v>
      </c>
      <c r="E33" t="s">
        <v>236</v>
      </c>
      <c r="F33">
        <v>1983</v>
      </c>
      <c r="G33" t="s">
        <v>271</v>
      </c>
      <c r="H33" t="s">
        <v>292</v>
      </c>
      <c r="I33">
        <v>80</v>
      </c>
      <c r="J33" t="s">
        <v>286</v>
      </c>
      <c r="K33">
        <v>38</v>
      </c>
      <c r="L33" t="s">
        <v>111</v>
      </c>
      <c r="M33">
        <v>55</v>
      </c>
      <c r="N33">
        <v>145</v>
      </c>
      <c r="O33" t="s">
        <v>128</v>
      </c>
      <c r="P33" t="s">
        <v>133</v>
      </c>
      <c r="Q33" t="s">
        <v>137</v>
      </c>
      <c r="R33">
        <v>10</v>
      </c>
      <c r="S33">
        <v>28</v>
      </c>
      <c r="T33" t="s">
        <v>50</v>
      </c>
      <c r="U33" t="s">
        <v>50</v>
      </c>
      <c r="V33" t="s">
        <v>50</v>
      </c>
      <c r="W33" t="s">
        <v>50</v>
      </c>
      <c r="X33" t="s">
        <v>50</v>
      </c>
      <c r="Y33" t="s">
        <v>49</v>
      </c>
      <c r="Z33" t="s">
        <v>50</v>
      </c>
      <c r="AA33" t="s">
        <v>50</v>
      </c>
      <c r="AB33" t="s">
        <v>50</v>
      </c>
      <c r="AC33" t="s">
        <v>149</v>
      </c>
      <c r="AD33" t="s">
        <v>50</v>
      </c>
      <c r="AE33" t="s">
        <v>50</v>
      </c>
      <c r="AF33" t="s">
        <v>50</v>
      </c>
      <c r="AG33" t="s">
        <v>50</v>
      </c>
      <c r="AH33" t="s">
        <v>50</v>
      </c>
      <c r="AI33">
        <v>2</v>
      </c>
      <c r="AJ33">
        <v>3</v>
      </c>
      <c r="AK33">
        <v>1</v>
      </c>
      <c r="AL33">
        <v>1</v>
      </c>
      <c r="AM33">
        <v>1</v>
      </c>
      <c r="AN33">
        <v>2</v>
      </c>
      <c r="AO33">
        <v>3</v>
      </c>
      <c r="AP33">
        <v>4</v>
      </c>
      <c r="AQ33">
        <v>1</v>
      </c>
      <c r="AR33">
        <v>2</v>
      </c>
      <c r="AS33">
        <v>0</v>
      </c>
      <c r="AT33">
        <v>1</v>
      </c>
      <c r="AU33">
        <v>1</v>
      </c>
      <c r="AV33" t="s">
        <v>49</v>
      </c>
      <c r="AW33" t="s">
        <v>50</v>
      </c>
      <c r="AX33" t="s">
        <v>50</v>
      </c>
      <c r="AY33" t="s">
        <v>49</v>
      </c>
      <c r="AZ33" t="s">
        <v>50</v>
      </c>
      <c r="BA33" t="s">
        <v>50</v>
      </c>
      <c r="BB33" t="s">
        <v>50</v>
      </c>
      <c r="BC33" t="s">
        <v>50</v>
      </c>
      <c r="BD33" t="s">
        <v>50</v>
      </c>
      <c r="BE33" t="s">
        <v>50</v>
      </c>
      <c r="BF33" s="85">
        <v>44303</v>
      </c>
      <c r="BG33" t="s">
        <v>188</v>
      </c>
      <c r="BH33">
        <v>26.159334126040427</v>
      </c>
      <c r="BI33" t="s">
        <v>251</v>
      </c>
      <c r="BJ33" t="s">
        <v>250</v>
      </c>
      <c r="BK33" t="s">
        <v>252</v>
      </c>
      <c r="BL33" t="s">
        <v>256</v>
      </c>
      <c r="BM33" t="s">
        <v>258</v>
      </c>
    </row>
    <row r="36" spans="1:65" x14ac:dyDescent="0.2">
      <c r="A36" s="86" t="s">
        <v>129</v>
      </c>
      <c r="B36" s="87" t="s">
        <v>311</v>
      </c>
    </row>
    <row r="37" spans="1:65" x14ac:dyDescent="0.2">
      <c r="A37" s="32" t="s">
        <v>130</v>
      </c>
      <c r="B37" s="88"/>
    </row>
    <row r="38" spans="1:65" x14ac:dyDescent="0.2">
      <c r="A38" s="32" t="s">
        <v>132</v>
      </c>
      <c r="B38" s="97"/>
    </row>
    <row r="39" spans="1:65" x14ac:dyDescent="0.2">
      <c r="A39" s="32" t="s">
        <v>133</v>
      </c>
      <c r="B39" s="97"/>
    </row>
    <row r="40" spans="1:65" x14ac:dyDescent="0.2">
      <c r="A40" s="33" t="s">
        <v>112</v>
      </c>
      <c r="B40" s="89"/>
    </row>
    <row r="44" spans="1:65" x14ac:dyDescent="0.2">
      <c r="A44" s="86" t="s">
        <v>225</v>
      </c>
      <c r="B44" s="87" t="s">
        <v>311</v>
      </c>
    </row>
    <row r="45" spans="1:65" x14ac:dyDescent="0.2">
      <c r="A45" s="32" t="s">
        <v>237</v>
      </c>
      <c r="B45" s="88"/>
    </row>
    <row r="46" spans="1:65" x14ac:dyDescent="0.2">
      <c r="A46" s="33" t="s">
        <v>236</v>
      </c>
      <c r="B46" s="89"/>
    </row>
    <row r="50" spans="1:10" ht="18" x14ac:dyDescent="0.25">
      <c r="A50" s="90" t="s">
        <v>312</v>
      </c>
    </row>
    <row r="51" spans="1:10" x14ac:dyDescent="0.2">
      <c r="A51" s="138" t="s">
        <v>239</v>
      </c>
      <c r="B51" s="140" t="s">
        <v>110</v>
      </c>
      <c r="C51" s="141"/>
      <c r="D51" s="142"/>
      <c r="E51" s="140" t="s">
        <v>111</v>
      </c>
      <c r="F51" s="141"/>
      <c r="G51" s="142"/>
      <c r="H51" s="140" t="s">
        <v>313</v>
      </c>
      <c r="I51" s="141"/>
      <c r="J51" s="142"/>
    </row>
    <row r="52" spans="1:10" x14ac:dyDescent="0.2">
      <c r="A52" s="139"/>
      <c r="B52" s="91" t="s">
        <v>314</v>
      </c>
      <c r="C52" s="92" t="s">
        <v>315</v>
      </c>
      <c r="D52" s="93" t="s">
        <v>316</v>
      </c>
      <c r="E52" s="91" t="s">
        <v>314</v>
      </c>
      <c r="F52" s="92" t="s">
        <v>315</v>
      </c>
      <c r="G52" s="93" t="s">
        <v>316</v>
      </c>
      <c r="H52" s="92" t="s">
        <v>314</v>
      </c>
      <c r="I52" s="92" t="s">
        <v>315</v>
      </c>
      <c r="J52" s="93" t="s">
        <v>316</v>
      </c>
    </row>
    <row r="53" spans="1:10" x14ac:dyDescent="0.2">
      <c r="A53" s="94" t="s">
        <v>240</v>
      </c>
      <c r="B53" s="95"/>
      <c r="C53" s="96"/>
      <c r="D53" s="97"/>
      <c r="E53" s="95"/>
      <c r="F53" s="96"/>
      <c r="G53" s="97"/>
      <c r="H53" s="95"/>
      <c r="I53" s="96"/>
      <c r="J53" s="97"/>
    </row>
    <row r="54" spans="1:10" x14ac:dyDescent="0.2">
      <c r="A54" s="94" t="s">
        <v>317</v>
      </c>
      <c r="B54" s="95"/>
      <c r="C54" s="96"/>
      <c r="D54" s="97"/>
      <c r="E54" s="95"/>
      <c r="F54" s="96"/>
      <c r="G54" s="97"/>
      <c r="H54" s="95"/>
      <c r="I54" s="96"/>
      <c r="J54" s="97"/>
    </row>
    <row r="55" spans="1:10" x14ac:dyDescent="0.2">
      <c r="A55" s="94" t="s">
        <v>318</v>
      </c>
      <c r="B55" s="95"/>
      <c r="C55" s="96"/>
      <c r="D55" s="97"/>
      <c r="E55" s="95"/>
      <c r="F55" s="96"/>
      <c r="G55" s="97"/>
      <c r="H55" s="95"/>
      <c r="I55" s="96"/>
      <c r="J55" s="97"/>
    </row>
    <row r="56" spans="1:10" x14ac:dyDescent="0.2">
      <c r="A56" s="18" t="s">
        <v>10</v>
      </c>
      <c r="B56" s="99"/>
      <c r="C56" s="100"/>
      <c r="D56" s="101"/>
      <c r="E56" s="99"/>
      <c r="F56" s="100"/>
      <c r="G56" s="101"/>
      <c r="H56" s="99"/>
      <c r="I56" s="100"/>
      <c r="J56" s="101"/>
    </row>
    <row r="60" spans="1:10" ht="18" x14ac:dyDescent="0.25">
      <c r="A60" s="90" t="s">
        <v>319</v>
      </c>
    </row>
    <row r="61" spans="1:10" x14ac:dyDescent="0.2">
      <c r="A61" s="102" t="s">
        <v>320</v>
      </c>
      <c r="B61" s="103" t="s">
        <v>110</v>
      </c>
      <c r="C61" s="103" t="s">
        <v>111</v>
      </c>
      <c r="D61" s="104" t="s">
        <v>313</v>
      </c>
    </row>
    <row r="62" spans="1:10" x14ac:dyDescent="0.2">
      <c r="A62" s="32" t="s">
        <v>315</v>
      </c>
      <c r="B62" s="96"/>
      <c r="C62" s="96"/>
      <c r="D62" s="97"/>
    </row>
    <row r="63" spans="1:10" x14ac:dyDescent="0.2">
      <c r="A63" s="33" t="s">
        <v>316</v>
      </c>
      <c r="B63" s="105"/>
      <c r="C63" s="105"/>
      <c r="D63" s="106"/>
    </row>
    <row r="67" spans="1:4" ht="18" x14ac:dyDescent="0.25">
      <c r="A67" s="90" t="s">
        <v>321</v>
      </c>
    </row>
    <row r="68" spans="1:4" x14ac:dyDescent="0.2">
      <c r="A68" s="102" t="s">
        <v>322</v>
      </c>
      <c r="B68" s="103" t="s">
        <v>110</v>
      </c>
      <c r="C68" s="103" t="s">
        <v>111</v>
      </c>
      <c r="D68" s="104" t="s">
        <v>313</v>
      </c>
    </row>
    <row r="69" spans="1:4" x14ac:dyDescent="0.2">
      <c r="A69" s="32" t="s">
        <v>315</v>
      </c>
      <c r="B69" s="96"/>
      <c r="C69" s="96"/>
      <c r="D69" s="97"/>
    </row>
    <row r="70" spans="1:4" x14ac:dyDescent="0.2">
      <c r="A70" s="33" t="s">
        <v>316</v>
      </c>
      <c r="B70" s="105"/>
      <c r="C70" s="105"/>
      <c r="D70" s="106"/>
    </row>
    <row r="74" spans="1:4" ht="18" x14ac:dyDescent="0.25">
      <c r="A74" s="90" t="s">
        <v>323</v>
      </c>
    </row>
    <row r="75" spans="1:4" x14ac:dyDescent="0.2">
      <c r="A75" s="102" t="s">
        <v>243</v>
      </c>
      <c r="B75" s="103" t="s">
        <v>110</v>
      </c>
      <c r="C75" s="103" t="s">
        <v>111</v>
      </c>
      <c r="D75" s="104" t="s">
        <v>313</v>
      </c>
    </row>
    <row r="76" spans="1:4" x14ac:dyDescent="0.2">
      <c r="A76" s="32" t="s">
        <v>315</v>
      </c>
      <c r="B76" s="96"/>
      <c r="C76" s="96"/>
      <c r="D76" s="97"/>
    </row>
    <row r="77" spans="1:4" x14ac:dyDescent="0.2">
      <c r="A77" s="33" t="s">
        <v>316</v>
      </c>
      <c r="B77" s="105"/>
      <c r="C77" s="105"/>
      <c r="D77" s="106"/>
    </row>
    <row r="81" spans="1:7" ht="18" x14ac:dyDescent="0.25">
      <c r="A81" s="90" t="s">
        <v>324</v>
      </c>
      <c r="B81" s="90"/>
      <c r="C81" s="90"/>
      <c r="D81" s="90"/>
      <c r="E81" s="90"/>
      <c r="F81" s="90"/>
      <c r="G81" s="90"/>
    </row>
    <row r="83" spans="1:7" x14ac:dyDescent="0.2">
      <c r="A83" s="107"/>
      <c r="B83" s="103" t="s">
        <v>325</v>
      </c>
      <c r="C83" s="103"/>
      <c r="D83" s="103"/>
      <c r="E83" s="103"/>
      <c r="F83" s="103"/>
      <c r="G83" s="104"/>
    </row>
    <row r="84" spans="1:7" x14ac:dyDescent="0.2">
      <c r="A84" s="108" t="s">
        <v>326</v>
      </c>
      <c r="B84" s="92" t="s">
        <v>157</v>
      </c>
      <c r="C84" s="92" t="s">
        <v>159</v>
      </c>
      <c r="D84" s="92" t="s">
        <v>160</v>
      </c>
      <c r="E84" s="92" t="s">
        <v>161</v>
      </c>
      <c r="F84" s="92" t="s">
        <v>162</v>
      </c>
      <c r="G84" s="93" t="s">
        <v>313</v>
      </c>
    </row>
    <row r="85" spans="1:7" x14ac:dyDescent="0.2">
      <c r="A85" s="94" t="s">
        <v>327</v>
      </c>
      <c r="B85" s="96"/>
      <c r="C85" s="96"/>
      <c r="D85" s="96"/>
      <c r="E85" s="96"/>
      <c r="F85" s="96"/>
      <c r="G85" s="97"/>
    </row>
    <row r="86" spans="1:7" x14ac:dyDescent="0.2">
      <c r="A86" s="94" t="s">
        <v>328</v>
      </c>
      <c r="B86" s="96"/>
      <c r="C86" s="96"/>
      <c r="D86" s="96"/>
      <c r="E86" s="96"/>
      <c r="F86" s="96"/>
      <c r="G86" s="97"/>
    </row>
    <row r="87" spans="1:7" x14ac:dyDescent="0.2">
      <c r="A87" s="94" t="s">
        <v>329</v>
      </c>
      <c r="B87" s="96"/>
      <c r="C87" s="96"/>
      <c r="D87" s="96"/>
      <c r="E87" s="96"/>
      <c r="F87" s="96"/>
      <c r="G87" s="97"/>
    </row>
    <row r="88" spans="1:7" x14ac:dyDescent="0.2">
      <c r="A88" s="94" t="s">
        <v>165</v>
      </c>
      <c r="B88" s="96"/>
      <c r="C88" s="96"/>
      <c r="D88" s="96"/>
      <c r="E88" s="96"/>
      <c r="F88" s="96"/>
      <c r="G88" s="97"/>
    </row>
    <row r="89" spans="1:7" x14ac:dyDescent="0.2">
      <c r="A89" s="94" t="s">
        <v>330</v>
      </c>
      <c r="B89" s="96"/>
      <c r="C89" s="96"/>
      <c r="D89" s="96"/>
      <c r="E89" s="96"/>
      <c r="F89" s="96"/>
      <c r="G89" s="97"/>
    </row>
    <row r="90" spans="1:7" x14ac:dyDescent="0.2">
      <c r="A90" s="94" t="s">
        <v>331</v>
      </c>
      <c r="B90" s="96"/>
      <c r="C90" s="96"/>
      <c r="D90" s="96"/>
      <c r="E90" s="96"/>
      <c r="F90" s="96"/>
      <c r="G90" s="97"/>
    </row>
    <row r="91" spans="1:7" x14ac:dyDescent="0.2">
      <c r="A91" s="94" t="s">
        <v>252</v>
      </c>
      <c r="B91" s="96"/>
      <c r="C91" s="96"/>
      <c r="D91" s="96"/>
      <c r="E91" s="96"/>
      <c r="F91" s="96"/>
      <c r="G91" s="97"/>
    </row>
    <row r="92" spans="1:7" x14ac:dyDescent="0.2">
      <c r="A92" s="94" t="s">
        <v>332</v>
      </c>
      <c r="B92" s="96"/>
      <c r="C92" s="96"/>
      <c r="D92" s="96"/>
      <c r="E92" s="96"/>
      <c r="F92" s="96"/>
      <c r="G92" s="97"/>
    </row>
    <row r="93" spans="1:7" x14ac:dyDescent="0.2">
      <c r="A93" s="94" t="s">
        <v>333</v>
      </c>
      <c r="B93" s="96"/>
      <c r="C93" s="96"/>
      <c r="D93" s="96"/>
      <c r="E93" s="96"/>
      <c r="F93" s="96"/>
      <c r="G93" s="97"/>
    </row>
    <row r="94" spans="1:7" x14ac:dyDescent="0.2">
      <c r="A94" s="94" t="s">
        <v>334</v>
      </c>
      <c r="B94" s="96"/>
      <c r="C94" s="96"/>
      <c r="D94" s="96"/>
      <c r="E94" s="96"/>
      <c r="F94" s="96"/>
      <c r="G94" s="97"/>
    </row>
    <row r="95" spans="1:7" x14ac:dyDescent="0.2">
      <c r="A95" s="94" t="s">
        <v>172</v>
      </c>
      <c r="B95" s="96"/>
      <c r="C95" s="96"/>
      <c r="D95" s="96"/>
      <c r="E95" s="96"/>
      <c r="F95" s="96"/>
      <c r="G95" s="97"/>
    </row>
    <row r="96" spans="1:7" x14ac:dyDescent="0.2">
      <c r="A96" s="94" t="s">
        <v>335</v>
      </c>
      <c r="B96" s="96"/>
      <c r="C96" s="96"/>
      <c r="D96" s="96"/>
      <c r="E96" s="96"/>
      <c r="F96" s="96"/>
      <c r="G96" s="97"/>
    </row>
    <row r="97" spans="1:9" x14ac:dyDescent="0.2">
      <c r="A97" s="18" t="s">
        <v>336</v>
      </c>
      <c r="B97" s="105"/>
      <c r="C97" s="105"/>
      <c r="D97" s="105"/>
      <c r="E97" s="105"/>
      <c r="F97" s="105"/>
      <c r="G97" s="106"/>
    </row>
    <row r="101" spans="1:9" ht="18" x14ac:dyDescent="0.25">
      <c r="A101" s="90" t="s">
        <v>337</v>
      </c>
      <c r="B101" s="90"/>
      <c r="C101" s="90"/>
      <c r="D101" s="90"/>
      <c r="E101" s="90"/>
      <c r="F101" s="90"/>
      <c r="G101" s="90" t="s">
        <v>338</v>
      </c>
      <c r="H101" s="90"/>
      <c r="I101" s="90"/>
    </row>
    <row r="103" spans="1:9" x14ac:dyDescent="0.2">
      <c r="G103" s="102"/>
      <c r="H103" s="103" t="s">
        <v>339</v>
      </c>
      <c r="I103" s="104"/>
    </row>
    <row r="104" spans="1:9" x14ac:dyDescent="0.2">
      <c r="A104" s="86" t="s">
        <v>340</v>
      </c>
      <c r="B104" s="109" t="s">
        <v>341</v>
      </c>
      <c r="C104" s="109" t="s">
        <v>342</v>
      </c>
      <c r="D104" s="109" t="s">
        <v>316</v>
      </c>
      <c r="E104" s="87" t="s">
        <v>343</v>
      </c>
      <c r="G104" s="91" t="s">
        <v>326</v>
      </c>
      <c r="H104" s="92" t="s">
        <v>249</v>
      </c>
      <c r="I104" s="93" t="s">
        <v>250</v>
      </c>
    </row>
    <row r="105" spans="1:9" x14ac:dyDescent="0.2">
      <c r="A105" s="32" t="s">
        <v>327</v>
      </c>
      <c r="B105" s="96"/>
      <c r="C105" s="96"/>
      <c r="D105" s="96"/>
      <c r="E105" s="97"/>
      <c r="G105" s="32" t="s">
        <v>332</v>
      </c>
      <c r="H105" s="96"/>
      <c r="I105" s="97"/>
    </row>
    <row r="106" spans="1:9" x14ac:dyDescent="0.2">
      <c r="A106" s="32" t="s">
        <v>328</v>
      </c>
      <c r="B106" s="96"/>
      <c r="C106" s="96"/>
      <c r="D106" s="96"/>
      <c r="E106" s="97"/>
      <c r="G106" s="32" t="s">
        <v>165</v>
      </c>
      <c r="H106" s="96"/>
      <c r="I106" s="97"/>
    </row>
    <row r="107" spans="1:9" x14ac:dyDescent="0.2">
      <c r="A107" s="32" t="s">
        <v>329</v>
      </c>
      <c r="B107" s="98"/>
      <c r="C107" s="98"/>
      <c r="D107" s="98"/>
      <c r="E107" s="88"/>
      <c r="G107" s="32" t="s">
        <v>252</v>
      </c>
      <c r="H107" s="98"/>
      <c r="I107" s="88"/>
    </row>
    <row r="108" spans="1:9" x14ac:dyDescent="0.2">
      <c r="A108" s="32" t="s">
        <v>165</v>
      </c>
      <c r="B108" s="98"/>
      <c r="C108" s="98"/>
      <c r="D108" s="98"/>
      <c r="E108" s="88"/>
      <c r="G108" s="32" t="s">
        <v>336</v>
      </c>
      <c r="H108" s="98"/>
      <c r="I108" s="88"/>
    </row>
    <row r="109" spans="1:9" x14ac:dyDescent="0.2">
      <c r="A109" s="32" t="s">
        <v>330</v>
      </c>
      <c r="B109" s="98"/>
      <c r="C109" s="98"/>
      <c r="D109" s="98"/>
      <c r="E109" s="88"/>
      <c r="G109" s="32" t="s">
        <v>335</v>
      </c>
      <c r="H109" s="98"/>
      <c r="I109" s="88"/>
    </row>
    <row r="110" spans="1:9" x14ac:dyDescent="0.2">
      <c r="A110" s="32" t="s">
        <v>331</v>
      </c>
      <c r="B110" s="98"/>
      <c r="C110" s="98"/>
      <c r="D110" s="98"/>
      <c r="E110" s="88"/>
      <c r="G110" s="32" t="s">
        <v>330</v>
      </c>
      <c r="H110" s="98"/>
      <c r="I110" s="88"/>
    </row>
    <row r="111" spans="1:9" x14ac:dyDescent="0.2">
      <c r="A111" s="32" t="s">
        <v>252</v>
      </c>
      <c r="B111" s="98"/>
      <c r="C111" s="98"/>
      <c r="D111" s="98"/>
      <c r="E111" s="88"/>
      <c r="G111" s="32" t="s">
        <v>328</v>
      </c>
      <c r="H111" s="98"/>
      <c r="I111" s="88"/>
    </row>
    <row r="112" spans="1:9" x14ac:dyDescent="0.2">
      <c r="A112" s="32" t="s">
        <v>332</v>
      </c>
      <c r="B112" s="98"/>
      <c r="C112" s="98"/>
      <c r="D112" s="98"/>
      <c r="E112" s="88"/>
      <c r="G112" s="32" t="s">
        <v>333</v>
      </c>
      <c r="H112" s="98"/>
      <c r="I112" s="88"/>
    </row>
    <row r="113" spans="1:9" x14ac:dyDescent="0.2">
      <c r="A113" s="32" t="s">
        <v>333</v>
      </c>
      <c r="B113" s="98"/>
      <c r="C113" s="98"/>
      <c r="D113" s="98"/>
      <c r="E113" s="88"/>
      <c r="G113" s="32" t="s">
        <v>331</v>
      </c>
      <c r="H113" s="98"/>
      <c r="I113" s="88"/>
    </row>
    <row r="114" spans="1:9" x14ac:dyDescent="0.2">
      <c r="A114" s="32" t="s">
        <v>334</v>
      </c>
      <c r="B114" s="98"/>
      <c r="C114" s="98"/>
      <c r="D114" s="98"/>
      <c r="E114" s="88"/>
      <c r="G114" s="32" t="s">
        <v>329</v>
      </c>
      <c r="H114" s="98"/>
      <c r="I114" s="88"/>
    </row>
    <row r="115" spans="1:9" x14ac:dyDescent="0.2">
      <c r="A115" s="32" t="s">
        <v>172</v>
      </c>
      <c r="B115" s="98"/>
      <c r="C115" s="98"/>
      <c r="D115" s="98"/>
      <c r="E115" s="88"/>
      <c r="G115" s="32" t="s">
        <v>327</v>
      </c>
      <c r="H115" s="98"/>
      <c r="I115" s="88"/>
    </row>
    <row r="116" spans="1:9" x14ac:dyDescent="0.2">
      <c r="A116" s="32" t="s">
        <v>335</v>
      </c>
      <c r="B116" s="98"/>
      <c r="C116" s="98"/>
      <c r="D116" s="98"/>
      <c r="E116" s="88"/>
      <c r="G116" s="32" t="s">
        <v>172</v>
      </c>
      <c r="H116" s="98"/>
      <c r="I116" s="88"/>
    </row>
    <row r="117" spans="1:9" x14ac:dyDescent="0.2">
      <c r="A117" s="33" t="s">
        <v>336</v>
      </c>
      <c r="B117" s="110"/>
      <c r="C117" s="110"/>
      <c r="D117" s="110"/>
      <c r="E117" s="89"/>
      <c r="G117" s="33" t="s">
        <v>334</v>
      </c>
      <c r="H117" s="110"/>
      <c r="I117" s="89"/>
    </row>
    <row r="121" spans="1:9" ht="18" x14ac:dyDescent="0.25">
      <c r="A121" s="90" t="s">
        <v>344</v>
      </c>
    </row>
    <row r="123" spans="1:9" x14ac:dyDescent="0.2">
      <c r="A123" s="102"/>
      <c r="B123" s="103" t="s">
        <v>339</v>
      </c>
      <c r="C123" s="104"/>
    </row>
    <row r="124" spans="1:9" x14ac:dyDescent="0.2">
      <c r="A124" s="91" t="s">
        <v>345</v>
      </c>
      <c r="B124" s="92" t="s">
        <v>249</v>
      </c>
      <c r="C124" s="93" t="s">
        <v>250</v>
      </c>
    </row>
    <row r="125" spans="1:9" x14ac:dyDescent="0.2">
      <c r="A125" s="32">
        <v>1</v>
      </c>
      <c r="B125" s="98"/>
      <c r="C125" s="88"/>
    </row>
    <row r="126" spans="1:9" x14ac:dyDescent="0.2">
      <c r="A126" s="32">
        <v>2</v>
      </c>
      <c r="B126" s="98"/>
      <c r="C126" s="88"/>
    </row>
    <row r="127" spans="1:9" x14ac:dyDescent="0.2">
      <c r="A127" s="32">
        <v>3</v>
      </c>
      <c r="B127" s="98"/>
      <c r="C127" s="88"/>
    </row>
    <row r="128" spans="1:9" x14ac:dyDescent="0.2">
      <c r="A128" s="32">
        <v>4</v>
      </c>
      <c r="B128" s="98"/>
      <c r="C128" s="88"/>
    </row>
    <row r="129" spans="1:3" x14ac:dyDescent="0.2">
      <c r="A129" s="33">
        <v>5</v>
      </c>
      <c r="B129" s="110"/>
      <c r="C129" s="89"/>
    </row>
    <row r="133" spans="1:3" ht="19.5" x14ac:dyDescent="0.25">
      <c r="A133" s="111" t="s">
        <v>346</v>
      </c>
    </row>
    <row r="135" spans="1:3" x14ac:dyDescent="0.2">
      <c r="A135" s="112" t="s">
        <v>257</v>
      </c>
      <c r="B135" s="113" t="s">
        <v>250</v>
      </c>
      <c r="C135" s="114" t="s">
        <v>249</v>
      </c>
    </row>
    <row r="136" spans="1:3" x14ac:dyDescent="0.2">
      <c r="A136" s="32" t="s">
        <v>347</v>
      </c>
      <c r="B136" s="98"/>
      <c r="C136" s="88"/>
    </row>
    <row r="137" spans="1:3" x14ac:dyDescent="0.2">
      <c r="A137" s="33" t="s">
        <v>348</v>
      </c>
      <c r="B137" s="110"/>
      <c r="C137" s="89"/>
    </row>
    <row r="138" spans="1:3" x14ac:dyDescent="0.2">
      <c r="A138" s="32"/>
      <c r="C138" s="13"/>
    </row>
    <row r="139" spans="1:3" x14ac:dyDescent="0.2">
      <c r="A139" s="32" t="s">
        <v>349</v>
      </c>
      <c r="B139" s="115" t="e">
        <f>B136/B137</f>
        <v>#DIV/0!</v>
      </c>
      <c r="C139" s="116" t="e">
        <f>C136/C137</f>
        <v>#DIV/0!</v>
      </c>
    </row>
    <row r="140" spans="1:3" x14ac:dyDescent="0.2">
      <c r="A140" s="32" t="s">
        <v>350</v>
      </c>
      <c r="B140" t="e">
        <f>B139/C139</f>
        <v>#DIV/0!</v>
      </c>
      <c r="C140" s="13"/>
    </row>
    <row r="141" spans="1:3" x14ac:dyDescent="0.2">
      <c r="A141" s="32" t="s">
        <v>351</v>
      </c>
      <c r="B141" t="e">
        <f>LN(B140)</f>
        <v>#DIV/0!</v>
      </c>
      <c r="C141" s="13"/>
    </row>
    <row r="142" spans="1:3" x14ac:dyDescent="0.2">
      <c r="A142" s="32" t="s">
        <v>352</v>
      </c>
      <c r="B142" t="e">
        <f>EXP(B141+1.96*SQRT(1/B136+1/C136+1/B137+1/C137))</f>
        <v>#DIV/0!</v>
      </c>
      <c r="C142" s="13"/>
    </row>
    <row r="143" spans="1:3" x14ac:dyDescent="0.2">
      <c r="A143" s="33" t="s">
        <v>353</v>
      </c>
      <c r="B143" s="34" t="e">
        <f>EXP(B141-1.96*SQRT(1/B136+1/C136+1/B137+1/C137))</f>
        <v>#DIV/0!</v>
      </c>
      <c r="C143" s="16"/>
    </row>
    <row r="145" spans="1:3" x14ac:dyDescent="0.2">
      <c r="A145" s="112" t="s">
        <v>332</v>
      </c>
      <c r="B145" s="113" t="s">
        <v>250</v>
      </c>
      <c r="C145" s="114" t="s">
        <v>249</v>
      </c>
    </row>
    <row r="146" spans="1:3" x14ac:dyDescent="0.2">
      <c r="A146" s="32" t="s">
        <v>348</v>
      </c>
      <c r="B146" s="98"/>
      <c r="C146" s="88"/>
    </row>
    <row r="147" spans="1:3" x14ac:dyDescent="0.2">
      <c r="A147" s="33" t="s">
        <v>347</v>
      </c>
      <c r="B147" s="110"/>
      <c r="C147" s="89"/>
    </row>
    <row r="148" spans="1:3" x14ac:dyDescent="0.2">
      <c r="A148" s="32"/>
      <c r="C148" s="13"/>
    </row>
    <row r="149" spans="1:3" x14ac:dyDescent="0.2">
      <c r="A149" s="32" t="s">
        <v>349</v>
      </c>
      <c r="B149" s="115" t="e">
        <f>B146/B147</f>
        <v>#DIV/0!</v>
      </c>
      <c r="C149" s="116" t="e">
        <f>C146/C147</f>
        <v>#DIV/0!</v>
      </c>
    </row>
    <row r="150" spans="1:3" x14ac:dyDescent="0.2">
      <c r="A150" s="32" t="s">
        <v>350</v>
      </c>
      <c r="B150" t="e">
        <f>B149/C149</f>
        <v>#DIV/0!</v>
      </c>
      <c r="C150" s="13"/>
    </row>
    <row r="151" spans="1:3" x14ac:dyDescent="0.2">
      <c r="A151" s="32" t="s">
        <v>351</v>
      </c>
      <c r="B151" t="e">
        <f>LN(B150)</f>
        <v>#DIV/0!</v>
      </c>
      <c r="C151" s="13"/>
    </row>
    <row r="152" spans="1:3" x14ac:dyDescent="0.2">
      <c r="A152" s="32" t="s">
        <v>352</v>
      </c>
      <c r="B152" t="e">
        <f>EXP(B151+1.96*SQRT(1/B146+1/C146+1/B147+1/C147))</f>
        <v>#DIV/0!</v>
      </c>
      <c r="C152" s="13"/>
    </row>
    <row r="153" spans="1:3" x14ac:dyDescent="0.2">
      <c r="A153" s="33" t="s">
        <v>353</v>
      </c>
      <c r="B153" s="34" t="e">
        <f>EXP(B151-1.96*SQRT(1/B146+1/C146+1/B147+1/C147))</f>
        <v>#DIV/0!</v>
      </c>
      <c r="C153" s="16"/>
    </row>
    <row r="155" spans="1:3" x14ac:dyDescent="0.2">
      <c r="A155" s="112" t="s">
        <v>252</v>
      </c>
      <c r="B155" s="113" t="s">
        <v>250</v>
      </c>
      <c r="C155" s="114" t="s">
        <v>249</v>
      </c>
    </row>
    <row r="156" spans="1:3" x14ac:dyDescent="0.2">
      <c r="A156" s="32" t="s">
        <v>348</v>
      </c>
      <c r="B156" s="98"/>
      <c r="C156" s="88"/>
    </row>
    <row r="157" spans="1:3" x14ac:dyDescent="0.2">
      <c r="A157" s="33" t="s">
        <v>347</v>
      </c>
      <c r="B157" s="110"/>
      <c r="C157" s="89"/>
    </row>
    <row r="158" spans="1:3" x14ac:dyDescent="0.2">
      <c r="A158" s="32"/>
      <c r="C158" s="13"/>
    </row>
    <row r="159" spans="1:3" x14ac:dyDescent="0.2">
      <c r="A159" s="32" t="s">
        <v>349</v>
      </c>
      <c r="B159" s="115" t="e">
        <f>B156/B157</f>
        <v>#DIV/0!</v>
      </c>
      <c r="C159" s="116" t="e">
        <f>C156/C157</f>
        <v>#DIV/0!</v>
      </c>
    </row>
    <row r="160" spans="1:3" x14ac:dyDescent="0.2">
      <c r="A160" s="32" t="s">
        <v>350</v>
      </c>
      <c r="B160" t="e">
        <f>B159/C159</f>
        <v>#DIV/0!</v>
      </c>
      <c r="C160" s="13"/>
    </row>
    <row r="161" spans="1:3" x14ac:dyDescent="0.2">
      <c r="A161" s="32" t="s">
        <v>351</v>
      </c>
      <c r="B161" t="e">
        <f>LN(B160)</f>
        <v>#DIV/0!</v>
      </c>
      <c r="C161" s="13"/>
    </row>
    <row r="162" spans="1:3" x14ac:dyDescent="0.2">
      <c r="A162" s="32" t="s">
        <v>352</v>
      </c>
      <c r="B162" t="e">
        <f>EXP(B161+1.96*SQRT(1/B156+1/C156+1/B157+1/C157))</f>
        <v>#DIV/0!</v>
      </c>
      <c r="C162" s="13"/>
    </row>
    <row r="163" spans="1:3" x14ac:dyDescent="0.2">
      <c r="A163" s="33" t="s">
        <v>353</v>
      </c>
      <c r="B163" s="34" t="e">
        <f>EXP(B161-1.96*SQRT(1/B156+1/C156+1/B157+1/C157))</f>
        <v>#DIV/0!</v>
      </c>
      <c r="C163" s="16"/>
    </row>
    <row r="165" spans="1:3" x14ac:dyDescent="0.2">
      <c r="A165" s="112" t="s">
        <v>335</v>
      </c>
      <c r="B165" s="113" t="s">
        <v>250</v>
      </c>
      <c r="C165" s="114" t="s">
        <v>249</v>
      </c>
    </row>
    <row r="166" spans="1:3" x14ac:dyDescent="0.2">
      <c r="A166" s="32" t="s">
        <v>347</v>
      </c>
      <c r="B166" s="98"/>
      <c r="C166" s="88"/>
    </row>
    <row r="167" spans="1:3" x14ac:dyDescent="0.2">
      <c r="A167" s="33" t="s">
        <v>348</v>
      </c>
      <c r="B167" s="110"/>
      <c r="C167" s="89"/>
    </row>
    <row r="168" spans="1:3" x14ac:dyDescent="0.2">
      <c r="A168" s="32"/>
      <c r="C168" s="13"/>
    </row>
    <row r="169" spans="1:3" x14ac:dyDescent="0.2">
      <c r="A169" s="32" t="s">
        <v>349</v>
      </c>
      <c r="B169" s="115" t="e">
        <f>B166/B167</f>
        <v>#DIV/0!</v>
      </c>
      <c r="C169" s="116" t="e">
        <f>C166/C167</f>
        <v>#DIV/0!</v>
      </c>
    </row>
    <row r="170" spans="1:3" x14ac:dyDescent="0.2">
      <c r="A170" s="32" t="s">
        <v>350</v>
      </c>
      <c r="B170" t="e">
        <f>B169/C169</f>
        <v>#DIV/0!</v>
      </c>
      <c r="C170" s="13"/>
    </row>
    <row r="171" spans="1:3" x14ac:dyDescent="0.2">
      <c r="A171" s="32" t="s">
        <v>351</v>
      </c>
      <c r="B171" t="e">
        <f>LN(B170)</f>
        <v>#DIV/0!</v>
      </c>
      <c r="C171" s="13"/>
    </row>
    <row r="172" spans="1:3" x14ac:dyDescent="0.2">
      <c r="A172" s="32" t="s">
        <v>352</v>
      </c>
      <c r="B172" t="e">
        <f>EXP(B171+1.96*SQRT(1/B166+1/C166+1/B167+1/C167))</f>
        <v>#DIV/0!</v>
      </c>
      <c r="C172" s="13"/>
    </row>
    <row r="173" spans="1:3" x14ac:dyDescent="0.2">
      <c r="A173" s="33" t="s">
        <v>353</v>
      </c>
      <c r="B173" s="34" t="e">
        <f>EXP(B171-1.96*SQRT(1/B166+1/C166+1/B167+1/C167))</f>
        <v>#DIV/0!</v>
      </c>
      <c r="C173" s="16"/>
    </row>
    <row r="175" spans="1:3" x14ac:dyDescent="0.2">
      <c r="A175" s="112" t="s">
        <v>354</v>
      </c>
      <c r="B175" s="113" t="s">
        <v>250</v>
      </c>
      <c r="C175" s="114" t="s">
        <v>249</v>
      </c>
    </row>
    <row r="176" spans="1:3" x14ac:dyDescent="0.2">
      <c r="A176" s="32" t="s">
        <v>348</v>
      </c>
      <c r="B176" s="98"/>
      <c r="C176" s="88"/>
    </row>
    <row r="177" spans="1:3" x14ac:dyDescent="0.2">
      <c r="A177" s="33" t="s">
        <v>347</v>
      </c>
      <c r="B177" s="110"/>
      <c r="C177" s="89"/>
    </row>
    <row r="178" spans="1:3" x14ac:dyDescent="0.2">
      <c r="A178" s="32"/>
      <c r="C178" s="13"/>
    </row>
    <row r="179" spans="1:3" x14ac:dyDescent="0.2">
      <c r="A179" s="32" t="s">
        <v>349</v>
      </c>
      <c r="B179" s="115" t="e">
        <f>B176/B177</f>
        <v>#DIV/0!</v>
      </c>
      <c r="C179" s="116" t="e">
        <f>C176/C177</f>
        <v>#DIV/0!</v>
      </c>
    </row>
    <row r="180" spans="1:3" x14ac:dyDescent="0.2">
      <c r="A180" s="32" t="s">
        <v>350</v>
      </c>
      <c r="B180" t="e">
        <f>B179/C179</f>
        <v>#DIV/0!</v>
      </c>
      <c r="C180" s="13"/>
    </row>
    <row r="181" spans="1:3" x14ac:dyDescent="0.2">
      <c r="A181" s="32" t="s">
        <v>351</v>
      </c>
      <c r="B181" t="e">
        <f>LN(B180)</f>
        <v>#DIV/0!</v>
      </c>
      <c r="C181" s="13"/>
    </row>
    <row r="182" spans="1:3" x14ac:dyDescent="0.2">
      <c r="A182" s="32" t="s">
        <v>352</v>
      </c>
      <c r="B182" t="e">
        <f>EXP(B181+1.96*SQRT(1/B176+1/C176+1/B177+1/C177))</f>
        <v>#DIV/0!</v>
      </c>
      <c r="C182" s="13"/>
    </row>
    <row r="183" spans="1:3" x14ac:dyDescent="0.2">
      <c r="A183" s="33" t="s">
        <v>353</v>
      </c>
      <c r="B183" s="34" t="e">
        <f>EXP(B181-1.96*SQRT(1/B176+1/C176+1/B177+1/C177))</f>
        <v>#DIV/0!</v>
      </c>
      <c r="C183" s="16"/>
    </row>
  </sheetData>
  <mergeCells count="4">
    <mergeCell ref="A51:A52"/>
    <mergeCell ref="B51:D51"/>
    <mergeCell ref="E51:G51"/>
    <mergeCell ref="H51:J5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EAE1D-A3C9-44B3-838E-37EAC7FBE154}">
  <dimension ref="A1:BM173"/>
  <sheetViews>
    <sheetView workbookViewId="0"/>
  </sheetViews>
  <sheetFormatPr defaultRowHeight="14.25" x14ac:dyDescent="0.2"/>
  <cols>
    <col min="1" max="1" width="14.5" customWidth="1"/>
    <col min="2" max="2" width="12.25" customWidth="1"/>
    <col min="4" max="4" width="16.5" customWidth="1"/>
    <col min="10" max="10" width="16.625" customWidth="1"/>
  </cols>
  <sheetData>
    <row r="1" spans="1:65" x14ac:dyDescent="0.2">
      <c r="A1" t="s">
        <v>46</v>
      </c>
      <c r="B1" t="s">
        <v>33</v>
      </c>
      <c r="C1" t="s">
        <v>223</v>
      </c>
      <c r="D1" t="s">
        <v>5</v>
      </c>
      <c r="E1" t="s">
        <v>225</v>
      </c>
      <c r="F1" t="s">
        <v>224</v>
      </c>
      <c r="G1" t="s">
        <v>226</v>
      </c>
      <c r="H1" t="s">
        <v>227</v>
      </c>
      <c r="I1" t="s">
        <v>233</v>
      </c>
      <c r="J1" t="s">
        <v>261</v>
      </c>
      <c r="K1" t="s">
        <v>34</v>
      </c>
      <c r="L1" t="s">
        <v>47</v>
      </c>
      <c r="M1" t="s">
        <v>59</v>
      </c>
      <c r="N1" t="s">
        <v>60</v>
      </c>
      <c r="O1" t="s">
        <v>61</v>
      </c>
      <c r="P1" t="s">
        <v>62</v>
      </c>
      <c r="Q1" t="s">
        <v>63</v>
      </c>
      <c r="R1" t="s">
        <v>64</v>
      </c>
      <c r="S1" t="s">
        <v>306</v>
      </c>
      <c r="T1" t="s">
        <v>48</v>
      </c>
      <c r="U1" t="s">
        <v>51</v>
      </c>
      <c r="V1" t="s">
        <v>52</v>
      </c>
      <c r="W1" t="s">
        <v>53</v>
      </c>
      <c r="X1" t="s">
        <v>54</v>
      </c>
      <c r="Y1" t="s">
        <v>55</v>
      </c>
      <c r="Z1" t="s">
        <v>56</v>
      </c>
      <c r="AA1" t="s">
        <v>57</v>
      </c>
      <c r="AB1" t="s">
        <v>58</v>
      </c>
      <c r="AC1" t="s">
        <v>65</v>
      </c>
      <c r="AD1" t="s">
        <v>66</v>
      </c>
      <c r="AE1" t="s">
        <v>67</v>
      </c>
      <c r="AF1" t="s">
        <v>68</v>
      </c>
      <c r="AG1" t="s">
        <v>69</v>
      </c>
      <c r="AH1" t="s">
        <v>70</v>
      </c>
      <c r="AI1" t="s">
        <v>71</v>
      </c>
      <c r="AJ1" t="s">
        <v>72</v>
      </c>
      <c r="AK1" t="s">
        <v>73</v>
      </c>
      <c r="AL1" t="s">
        <v>74</v>
      </c>
      <c r="AM1" t="s">
        <v>75</v>
      </c>
      <c r="AN1" t="s">
        <v>76</v>
      </c>
      <c r="AO1" t="s">
        <v>77</v>
      </c>
      <c r="AP1" t="s">
        <v>78</v>
      </c>
      <c r="AQ1" t="s">
        <v>79</v>
      </c>
      <c r="AR1" t="s">
        <v>80</v>
      </c>
      <c r="AS1" t="s">
        <v>81</v>
      </c>
      <c r="AT1" t="s">
        <v>82</v>
      </c>
      <c r="AU1" t="s">
        <v>83</v>
      </c>
      <c r="AV1" t="s">
        <v>84</v>
      </c>
      <c r="AW1" t="s">
        <v>85</v>
      </c>
      <c r="AX1" t="s">
        <v>86</v>
      </c>
      <c r="AY1" t="s">
        <v>87</v>
      </c>
      <c r="AZ1" t="s">
        <v>88</v>
      </c>
      <c r="BA1" t="s">
        <v>89</v>
      </c>
      <c r="BB1" t="s">
        <v>90</v>
      </c>
      <c r="BC1" t="s">
        <v>91</v>
      </c>
      <c r="BD1" t="s">
        <v>92</v>
      </c>
      <c r="BE1" t="s">
        <v>93</v>
      </c>
      <c r="BF1" t="s">
        <v>94</v>
      </c>
      <c r="BG1" t="s">
        <v>95</v>
      </c>
      <c r="BH1" t="s">
        <v>243</v>
      </c>
      <c r="BI1" t="s">
        <v>309</v>
      </c>
      <c r="BJ1" t="s">
        <v>310</v>
      </c>
      <c r="BK1" t="s">
        <v>252</v>
      </c>
      <c r="BL1" t="s">
        <v>254</v>
      </c>
      <c r="BM1" t="s">
        <v>258</v>
      </c>
    </row>
    <row r="2" spans="1:65" x14ac:dyDescent="0.2">
      <c r="A2">
        <v>1</v>
      </c>
      <c r="C2">
        <v>23</v>
      </c>
      <c r="D2">
        <v>11</v>
      </c>
      <c r="E2" t="s">
        <v>237</v>
      </c>
      <c r="F2">
        <v>1984</v>
      </c>
      <c r="G2" t="s">
        <v>26</v>
      </c>
      <c r="H2" t="s">
        <v>283</v>
      </c>
      <c r="I2">
        <v>80</v>
      </c>
      <c r="J2" t="s">
        <v>284</v>
      </c>
      <c r="K2">
        <v>37</v>
      </c>
      <c r="L2" t="s">
        <v>111</v>
      </c>
      <c r="M2">
        <v>50</v>
      </c>
      <c r="N2">
        <v>160</v>
      </c>
      <c r="O2" t="s">
        <v>122</v>
      </c>
      <c r="P2" t="s">
        <v>133</v>
      </c>
      <c r="Q2" t="s">
        <v>136</v>
      </c>
      <c r="R2">
        <v>9</v>
      </c>
      <c r="S2">
        <v>28</v>
      </c>
      <c r="T2" t="s">
        <v>49</v>
      </c>
      <c r="U2" t="s">
        <v>49</v>
      </c>
      <c r="V2" t="s">
        <v>50</v>
      </c>
      <c r="W2" t="s">
        <v>50</v>
      </c>
      <c r="X2" t="s">
        <v>50</v>
      </c>
      <c r="Y2" t="s">
        <v>50</v>
      </c>
      <c r="Z2" t="s">
        <v>50</v>
      </c>
      <c r="AA2" t="s">
        <v>50</v>
      </c>
      <c r="AB2" t="s">
        <v>50</v>
      </c>
      <c r="AC2" t="s">
        <v>149</v>
      </c>
      <c r="AD2" t="s">
        <v>50</v>
      </c>
      <c r="AE2" t="s">
        <v>50</v>
      </c>
      <c r="AF2" t="s">
        <v>50</v>
      </c>
      <c r="AG2" t="s">
        <v>50</v>
      </c>
      <c r="AH2" t="s">
        <v>50</v>
      </c>
      <c r="AI2">
        <v>0</v>
      </c>
      <c r="AJ2">
        <v>0</v>
      </c>
      <c r="AK2">
        <v>0</v>
      </c>
      <c r="AL2">
        <v>4</v>
      </c>
      <c r="AM2">
        <v>2</v>
      </c>
      <c r="AN2">
        <v>2</v>
      </c>
      <c r="AO2">
        <v>2</v>
      </c>
      <c r="AP2">
        <v>3</v>
      </c>
      <c r="AQ2">
        <v>2</v>
      </c>
      <c r="AR2">
        <v>0</v>
      </c>
      <c r="AS2">
        <v>3</v>
      </c>
      <c r="AT2">
        <v>3</v>
      </c>
      <c r="AU2">
        <v>3</v>
      </c>
      <c r="AV2" t="s">
        <v>50</v>
      </c>
      <c r="BF2" s="85"/>
      <c r="BG2" t="s">
        <v>112</v>
      </c>
      <c r="BH2">
        <v>19.531249999999996</v>
      </c>
      <c r="BI2" t="s">
        <v>249</v>
      </c>
      <c r="BJ2" t="s">
        <v>249</v>
      </c>
      <c r="BK2" t="s">
        <v>249</v>
      </c>
      <c r="BL2" t="s">
        <v>257</v>
      </c>
      <c r="BM2" t="s">
        <v>260</v>
      </c>
    </row>
    <row r="3" spans="1:65" x14ac:dyDescent="0.2">
      <c r="A3">
        <v>2</v>
      </c>
      <c r="C3">
        <v>21</v>
      </c>
      <c r="D3">
        <v>10</v>
      </c>
      <c r="E3" t="s">
        <v>236</v>
      </c>
      <c r="F3">
        <v>1987</v>
      </c>
      <c r="G3" t="s">
        <v>271</v>
      </c>
      <c r="H3" t="s">
        <v>285</v>
      </c>
      <c r="I3">
        <v>80</v>
      </c>
      <c r="J3" t="s">
        <v>286</v>
      </c>
      <c r="K3">
        <v>34</v>
      </c>
      <c r="L3" t="s">
        <v>110</v>
      </c>
      <c r="M3">
        <v>76</v>
      </c>
      <c r="N3">
        <v>175</v>
      </c>
      <c r="O3" t="s">
        <v>119</v>
      </c>
      <c r="P3" t="s">
        <v>130</v>
      </c>
      <c r="Q3" t="s">
        <v>137</v>
      </c>
      <c r="R3">
        <v>6</v>
      </c>
      <c r="S3">
        <v>28</v>
      </c>
      <c r="T3" t="s">
        <v>50</v>
      </c>
      <c r="U3" t="s">
        <v>50</v>
      </c>
      <c r="V3" t="s">
        <v>50</v>
      </c>
      <c r="W3" t="s">
        <v>50</v>
      </c>
      <c r="X3" t="s">
        <v>50</v>
      </c>
      <c r="Y3" t="s">
        <v>49</v>
      </c>
      <c r="Z3" t="s">
        <v>49</v>
      </c>
      <c r="AA3" t="s">
        <v>50</v>
      </c>
      <c r="AB3" t="s">
        <v>50</v>
      </c>
      <c r="AC3" t="s">
        <v>150</v>
      </c>
      <c r="AD3" t="s">
        <v>49</v>
      </c>
      <c r="AE3" t="s">
        <v>50</v>
      </c>
      <c r="AF3" t="s">
        <v>50</v>
      </c>
      <c r="AG3" t="s">
        <v>50</v>
      </c>
      <c r="AH3" t="s">
        <v>50</v>
      </c>
      <c r="AI3">
        <v>1</v>
      </c>
      <c r="AJ3">
        <v>2</v>
      </c>
      <c r="AK3">
        <v>2</v>
      </c>
      <c r="AL3">
        <v>3</v>
      </c>
      <c r="AM3">
        <v>0</v>
      </c>
      <c r="AN3">
        <v>1</v>
      </c>
      <c r="AO3">
        <v>1</v>
      </c>
      <c r="AP3">
        <v>3</v>
      </c>
      <c r="AQ3">
        <v>1</v>
      </c>
      <c r="AR3">
        <v>0</v>
      </c>
      <c r="AS3">
        <v>0</v>
      </c>
      <c r="AT3">
        <v>2</v>
      </c>
      <c r="AU3">
        <v>1</v>
      </c>
      <c r="AV3" t="s">
        <v>49</v>
      </c>
      <c r="AW3" t="s">
        <v>49</v>
      </c>
      <c r="AX3" t="s">
        <v>50</v>
      </c>
      <c r="AY3" t="s">
        <v>50</v>
      </c>
      <c r="AZ3" t="s">
        <v>50</v>
      </c>
      <c r="BA3" t="s">
        <v>50</v>
      </c>
      <c r="BB3" t="s">
        <v>50</v>
      </c>
      <c r="BC3" t="s">
        <v>50</v>
      </c>
      <c r="BD3" t="s">
        <v>50</v>
      </c>
      <c r="BE3" t="s">
        <v>49</v>
      </c>
      <c r="BF3" s="85">
        <v>44314</v>
      </c>
      <c r="BG3" t="s">
        <v>189</v>
      </c>
      <c r="BH3">
        <v>24.816326530612244</v>
      </c>
      <c r="BI3" t="s">
        <v>250</v>
      </c>
      <c r="BJ3" t="s">
        <v>250</v>
      </c>
      <c r="BK3" t="s">
        <v>249</v>
      </c>
      <c r="BL3" t="s">
        <v>257</v>
      </c>
      <c r="BM3" t="s">
        <v>258</v>
      </c>
    </row>
    <row r="4" spans="1:65" x14ac:dyDescent="0.2">
      <c r="A4">
        <v>3</v>
      </c>
      <c r="C4">
        <v>4</v>
      </c>
      <c r="D4">
        <v>7</v>
      </c>
      <c r="E4" t="s">
        <v>236</v>
      </c>
      <c r="F4">
        <v>1996</v>
      </c>
      <c r="G4" t="s">
        <v>271</v>
      </c>
      <c r="H4" t="s">
        <v>287</v>
      </c>
      <c r="I4">
        <v>90</v>
      </c>
      <c r="J4" t="s">
        <v>288</v>
      </c>
      <c r="K4">
        <v>25</v>
      </c>
      <c r="L4" t="s">
        <v>110</v>
      </c>
      <c r="M4">
        <v>97</v>
      </c>
      <c r="N4">
        <v>171</v>
      </c>
      <c r="O4" t="s">
        <v>127</v>
      </c>
      <c r="P4" t="s">
        <v>132</v>
      </c>
      <c r="Q4" t="s">
        <v>135</v>
      </c>
      <c r="R4">
        <v>1</v>
      </c>
      <c r="S4">
        <v>24</v>
      </c>
      <c r="T4" t="s">
        <v>50</v>
      </c>
      <c r="U4" t="s">
        <v>50</v>
      </c>
      <c r="V4" t="s">
        <v>50</v>
      </c>
      <c r="W4" t="s">
        <v>49</v>
      </c>
      <c r="X4" t="s">
        <v>50</v>
      </c>
      <c r="Y4" t="s">
        <v>50</v>
      </c>
      <c r="Z4" t="s">
        <v>50</v>
      </c>
      <c r="AA4" t="s">
        <v>50</v>
      </c>
      <c r="AB4" t="s">
        <v>50</v>
      </c>
      <c r="AC4" t="s">
        <v>149</v>
      </c>
      <c r="AD4" t="s">
        <v>50</v>
      </c>
      <c r="AE4" t="s">
        <v>50</v>
      </c>
      <c r="AF4" t="s">
        <v>50</v>
      </c>
      <c r="AG4" t="s">
        <v>50</v>
      </c>
      <c r="AH4" t="s">
        <v>50</v>
      </c>
      <c r="AI4">
        <v>0</v>
      </c>
      <c r="AJ4">
        <v>3</v>
      </c>
      <c r="AK4">
        <v>3</v>
      </c>
      <c r="AL4">
        <v>3</v>
      </c>
      <c r="AM4">
        <v>2</v>
      </c>
      <c r="AN4">
        <v>0</v>
      </c>
      <c r="AO4">
        <v>2</v>
      </c>
      <c r="AP4">
        <v>2</v>
      </c>
      <c r="AQ4">
        <v>3</v>
      </c>
      <c r="AR4">
        <v>1</v>
      </c>
      <c r="AS4">
        <v>1</v>
      </c>
      <c r="AT4">
        <v>3</v>
      </c>
      <c r="AU4">
        <v>2</v>
      </c>
      <c r="AV4" t="s">
        <v>50</v>
      </c>
      <c r="BF4" s="85"/>
      <c r="BG4" t="s">
        <v>188</v>
      </c>
      <c r="BH4">
        <v>33.172600116275099</v>
      </c>
      <c r="BI4" t="s">
        <v>251</v>
      </c>
      <c r="BJ4" t="s">
        <v>250</v>
      </c>
      <c r="BK4" t="s">
        <v>249</v>
      </c>
      <c r="BL4" t="s">
        <v>257</v>
      </c>
      <c r="BM4" t="s">
        <v>258</v>
      </c>
    </row>
    <row r="5" spans="1:65" x14ac:dyDescent="0.2">
      <c r="A5">
        <v>4</v>
      </c>
      <c r="C5">
        <v>2</v>
      </c>
      <c r="D5">
        <v>4</v>
      </c>
      <c r="E5" t="s">
        <v>237</v>
      </c>
      <c r="F5">
        <v>1991</v>
      </c>
      <c r="G5" t="s">
        <v>26</v>
      </c>
      <c r="H5" t="s">
        <v>289</v>
      </c>
      <c r="I5">
        <v>90</v>
      </c>
      <c r="J5" t="s">
        <v>290</v>
      </c>
      <c r="K5">
        <v>30</v>
      </c>
      <c r="L5" t="s">
        <v>111</v>
      </c>
      <c r="M5">
        <v>56</v>
      </c>
      <c r="N5">
        <v>167</v>
      </c>
      <c r="O5" t="s">
        <v>127</v>
      </c>
      <c r="P5" t="s">
        <v>130</v>
      </c>
      <c r="Q5" t="s">
        <v>135</v>
      </c>
      <c r="R5">
        <v>2</v>
      </c>
      <c r="S5">
        <v>28</v>
      </c>
      <c r="T5" t="s">
        <v>49</v>
      </c>
      <c r="U5" t="s">
        <v>50</v>
      </c>
      <c r="V5" t="s">
        <v>50</v>
      </c>
      <c r="W5" t="s">
        <v>49</v>
      </c>
      <c r="X5" t="s">
        <v>49</v>
      </c>
      <c r="Y5" t="s">
        <v>50</v>
      </c>
      <c r="Z5" t="s">
        <v>50</v>
      </c>
      <c r="AA5" t="s">
        <v>50</v>
      </c>
      <c r="AB5" t="s">
        <v>50</v>
      </c>
      <c r="AC5" t="s">
        <v>150</v>
      </c>
      <c r="AD5" t="s">
        <v>49</v>
      </c>
      <c r="AE5" t="s">
        <v>50</v>
      </c>
      <c r="AF5" t="s">
        <v>50</v>
      </c>
      <c r="AG5" t="s">
        <v>50</v>
      </c>
      <c r="AH5" t="s">
        <v>50</v>
      </c>
      <c r="AI5">
        <v>0</v>
      </c>
      <c r="AJ5">
        <v>2</v>
      </c>
      <c r="AK5">
        <v>0</v>
      </c>
      <c r="AL5">
        <v>2</v>
      </c>
      <c r="AM5">
        <v>0</v>
      </c>
      <c r="AN5">
        <v>0</v>
      </c>
      <c r="AO5">
        <v>1</v>
      </c>
      <c r="AP5">
        <v>2</v>
      </c>
      <c r="AQ5">
        <v>1</v>
      </c>
      <c r="AR5">
        <v>0</v>
      </c>
      <c r="AS5">
        <v>0</v>
      </c>
      <c r="AT5">
        <v>1</v>
      </c>
      <c r="AU5">
        <v>4</v>
      </c>
      <c r="AV5" t="s">
        <v>50</v>
      </c>
      <c r="BF5" s="85"/>
      <c r="BG5" t="s">
        <v>112</v>
      </c>
      <c r="BH5">
        <v>20.07960127648894</v>
      </c>
      <c r="BI5" t="s">
        <v>249</v>
      </c>
      <c r="BJ5" t="s">
        <v>249</v>
      </c>
      <c r="BK5" t="s">
        <v>249</v>
      </c>
      <c r="BL5" t="s">
        <v>256</v>
      </c>
      <c r="BM5" t="s">
        <v>260</v>
      </c>
    </row>
    <row r="6" spans="1:65" x14ac:dyDescent="0.2">
      <c r="A6">
        <v>5</v>
      </c>
      <c r="C6">
        <v>15</v>
      </c>
      <c r="D6">
        <v>9</v>
      </c>
      <c r="E6" t="s">
        <v>236</v>
      </c>
      <c r="F6">
        <v>1990</v>
      </c>
      <c r="G6" t="s">
        <v>271</v>
      </c>
      <c r="H6" t="s">
        <v>291</v>
      </c>
      <c r="I6">
        <v>90</v>
      </c>
      <c r="J6" t="s">
        <v>288</v>
      </c>
      <c r="K6">
        <v>31</v>
      </c>
      <c r="L6" t="s">
        <v>111</v>
      </c>
      <c r="M6">
        <v>61</v>
      </c>
      <c r="N6">
        <v>161</v>
      </c>
      <c r="O6" t="s">
        <v>127</v>
      </c>
      <c r="P6" t="s">
        <v>130</v>
      </c>
      <c r="Q6" t="s">
        <v>135</v>
      </c>
      <c r="R6">
        <v>3</v>
      </c>
      <c r="S6">
        <v>28</v>
      </c>
      <c r="T6" t="s">
        <v>50</v>
      </c>
      <c r="U6" t="s">
        <v>50</v>
      </c>
      <c r="V6" t="s">
        <v>50</v>
      </c>
      <c r="W6" t="s">
        <v>50</v>
      </c>
      <c r="X6" t="s">
        <v>49</v>
      </c>
      <c r="Y6" t="s">
        <v>50</v>
      </c>
      <c r="Z6" t="s">
        <v>50</v>
      </c>
      <c r="AA6" t="s">
        <v>50</v>
      </c>
      <c r="AB6" t="s">
        <v>50</v>
      </c>
      <c r="AC6" t="s">
        <v>150</v>
      </c>
      <c r="AD6" t="s">
        <v>49</v>
      </c>
      <c r="AE6" t="s">
        <v>50</v>
      </c>
      <c r="AF6" t="s">
        <v>50</v>
      </c>
      <c r="AG6" t="s">
        <v>50</v>
      </c>
      <c r="AH6" t="s">
        <v>50</v>
      </c>
      <c r="AI6">
        <v>0</v>
      </c>
      <c r="AJ6">
        <v>4</v>
      </c>
      <c r="AK6">
        <v>0</v>
      </c>
      <c r="AL6">
        <v>3</v>
      </c>
      <c r="AM6">
        <v>2</v>
      </c>
      <c r="AN6">
        <v>0</v>
      </c>
      <c r="AO6">
        <v>4</v>
      </c>
      <c r="AP6">
        <v>4</v>
      </c>
      <c r="AQ6">
        <v>2</v>
      </c>
      <c r="AR6">
        <v>2</v>
      </c>
      <c r="AS6">
        <v>0</v>
      </c>
      <c r="AT6">
        <v>3</v>
      </c>
      <c r="AU6">
        <v>3</v>
      </c>
      <c r="AV6" t="s">
        <v>49</v>
      </c>
      <c r="AW6" t="s">
        <v>50</v>
      </c>
      <c r="AX6" t="s">
        <v>50</v>
      </c>
      <c r="AY6" t="s">
        <v>50</v>
      </c>
      <c r="AZ6" t="s">
        <v>50</v>
      </c>
      <c r="BA6" t="s">
        <v>50</v>
      </c>
      <c r="BB6" t="s">
        <v>50</v>
      </c>
      <c r="BC6" t="s">
        <v>50</v>
      </c>
      <c r="BD6" t="s">
        <v>50</v>
      </c>
      <c r="BE6" t="s">
        <v>50</v>
      </c>
      <c r="BF6" s="85">
        <v>44298</v>
      </c>
      <c r="BG6" t="s">
        <v>190</v>
      </c>
      <c r="BH6">
        <v>23.533042706685695</v>
      </c>
      <c r="BI6" t="s">
        <v>250</v>
      </c>
      <c r="BJ6" t="s">
        <v>250</v>
      </c>
      <c r="BK6" t="s">
        <v>252</v>
      </c>
      <c r="BL6" t="s">
        <v>257</v>
      </c>
      <c r="BM6" t="s">
        <v>258</v>
      </c>
    </row>
    <row r="7" spans="1:65" x14ac:dyDescent="0.2">
      <c r="A7">
        <v>6</v>
      </c>
      <c r="C7">
        <v>21</v>
      </c>
      <c r="D7">
        <v>12</v>
      </c>
      <c r="E7" t="s">
        <v>237</v>
      </c>
      <c r="F7">
        <v>1983</v>
      </c>
      <c r="G7" t="s">
        <v>26</v>
      </c>
      <c r="H7" t="s">
        <v>292</v>
      </c>
      <c r="I7">
        <v>80</v>
      </c>
      <c r="J7" t="s">
        <v>284</v>
      </c>
      <c r="K7">
        <v>38</v>
      </c>
      <c r="L7" t="s">
        <v>111</v>
      </c>
      <c r="M7">
        <v>50</v>
      </c>
      <c r="N7">
        <v>160</v>
      </c>
      <c r="O7" t="s">
        <v>127</v>
      </c>
      <c r="P7" t="s">
        <v>130</v>
      </c>
      <c r="Q7" t="s">
        <v>135</v>
      </c>
      <c r="R7">
        <v>10</v>
      </c>
      <c r="S7">
        <v>28</v>
      </c>
      <c r="T7" t="s">
        <v>50</v>
      </c>
      <c r="U7" t="s">
        <v>50</v>
      </c>
      <c r="V7" t="s">
        <v>50</v>
      </c>
      <c r="W7" t="s">
        <v>50</v>
      </c>
      <c r="X7" t="s">
        <v>49</v>
      </c>
      <c r="Y7" t="s">
        <v>50</v>
      </c>
      <c r="Z7" t="s">
        <v>50</v>
      </c>
      <c r="AA7" t="s">
        <v>50</v>
      </c>
      <c r="AB7" t="s">
        <v>50</v>
      </c>
      <c r="AC7" t="s">
        <v>149</v>
      </c>
      <c r="AD7" t="s">
        <v>50</v>
      </c>
      <c r="AE7" t="s">
        <v>50</v>
      </c>
      <c r="AF7" t="s">
        <v>50</v>
      </c>
      <c r="AG7" t="s">
        <v>50</v>
      </c>
      <c r="AH7" t="s">
        <v>50</v>
      </c>
      <c r="AI7">
        <v>0</v>
      </c>
      <c r="AJ7">
        <v>0</v>
      </c>
      <c r="AK7">
        <v>0</v>
      </c>
      <c r="AL7">
        <v>0</v>
      </c>
      <c r="AM7">
        <v>2</v>
      </c>
      <c r="AN7">
        <v>1</v>
      </c>
      <c r="AO7">
        <v>2</v>
      </c>
      <c r="AP7">
        <v>2</v>
      </c>
      <c r="AQ7">
        <v>0</v>
      </c>
      <c r="AR7">
        <v>1</v>
      </c>
      <c r="AS7">
        <v>2</v>
      </c>
      <c r="AT7">
        <v>2</v>
      </c>
      <c r="AU7">
        <v>2</v>
      </c>
      <c r="AV7" t="s">
        <v>50</v>
      </c>
      <c r="BF7" s="85"/>
      <c r="BG7" t="s">
        <v>189</v>
      </c>
      <c r="BH7">
        <v>19.531249999999996</v>
      </c>
      <c r="BI7" t="s">
        <v>249</v>
      </c>
      <c r="BJ7" t="s">
        <v>249</v>
      </c>
      <c r="BK7" t="s">
        <v>249</v>
      </c>
      <c r="BL7" t="s">
        <v>256</v>
      </c>
      <c r="BM7" t="s">
        <v>260</v>
      </c>
    </row>
    <row r="8" spans="1:65" x14ac:dyDescent="0.2">
      <c r="A8">
        <v>7</v>
      </c>
      <c r="C8">
        <v>1</v>
      </c>
      <c r="D8">
        <v>12</v>
      </c>
      <c r="E8" t="s">
        <v>237</v>
      </c>
      <c r="F8">
        <v>1982</v>
      </c>
      <c r="G8" t="s">
        <v>26</v>
      </c>
      <c r="H8" t="s">
        <v>293</v>
      </c>
      <c r="I8">
        <v>80</v>
      </c>
      <c r="J8" t="s">
        <v>284</v>
      </c>
      <c r="K8">
        <v>39</v>
      </c>
      <c r="L8" t="s">
        <v>110</v>
      </c>
      <c r="M8">
        <v>89</v>
      </c>
      <c r="N8">
        <v>170</v>
      </c>
      <c r="O8" t="s">
        <v>127</v>
      </c>
      <c r="P8" t="s">
        <v>112</v>
      </c>
      <c r="Q8" t="s">
        <v>135</v>
      </c>
      <c r="R8">
        <v>11</v>
      </c>
      <c r="S8">
        <v>28</v>
      </c>
      <c r="T8" t="s">
        <v>50</v>
      </c>
      <c r="U8" t="s">
        <v>50</v>
      </c>
      <c r="V8" t="s">
        <v>49</v>
      </c>
      <c r="W8" t="s">
        <v>49</v>
      </c>
      <c r="X8" t="s">
        <v>50</v>
      </c>
      <c r="Y8" t="s">
        <v>50</v>
      </c>
      <c r="Z8" t="s">
        <v>50</v>
      </c>
      <c r="AA8" t="s">
        <v>50</v>
      </c>
      <c r="AB8" t="s">
        <v>50</v>
      </c>
      <c r="AC8" t="s">
        <v>149</v>
      </c>
      <c r="AD8" t="s">
        <v>50</v>
      </c>
      <c r="AE8" t="s">
        <v>50</v>
      </c>
      <c r="AF8" t="s">
        <v>50</v>
      </c>
      <c r="AG8" t="s">
        <v>50</v>
      </c>
      <c r="AH8" t="s">
        <v>50</v>
      </c>
      <c r="AI8">
        <v>1</v>
      </c>
      <c r="AJ8">
        <v>3</v>
      </c>
      <c r="AK8">
        <v>3</v>
      </c>
      <c r="AL8">
        <v>2</v>
      </c>
      <c r="AM8">
        <v>2</v>
      </c>
      <c r="AN8">
        <v>2</v>
      </c>
      <c r="AO8">
        <v>2</v>
      </c>
      <c r="AP8">
        <v>4</v>
      </c>
      <c r="AQ8">
        <v>2</v>
      </c>
      <c r="AR8">
        <v>0</v>
      </c>
      <c r="AS8">
        <v>1</v>
      </c>
      <c r="AT8">
        <v>1</v>
      </c>
      <c r="AU8">
        <v>1</v>
      </c>
      <c r="AV8" t="s">
        <v>49</v>
      </c>
      <c r="AW8" t="s">
        <v>50</v>
      </c>
      <c r="AX8" t="s">
        <v>50</v>
      </c>
      <c r="AY8" t="s">
        <v>50</v>
      </c>
      <c r="AZ8" t="s">
        <v>49</v>
      </c>
      <c r="BA8" t="s">
        <v>50</v>
      </c>
      <c r="BB8" t="s">
        <v>50</v>
      </c>
      <c r="BC8" t="s">
        <v>50</v>
      </c>
      <c r="BD8" t="s">
        <v>50</v>
      </c>
      <c r="BE8" t="s">
        <v>50</v>
      </c>
      <c r="BF8" s="85">
        <v>44300</v>
      </c>
      <c r="BG8" t="s">
        <v>112</v>
      </c>
      <c r="BH8">
        <v>30.795847750865054</v>
      </c>
      <c r="BI8" t="s">
        <v>251</v>
      </c>
      <c r="BJ8" t="s">
        <v>250</v>
      </c>
      <c r="BK8" t="s">
        <v>249</v>
      </c>
      <c r="BL8" t="s">
        <v>256</v>
      </c>
      <c r="BM8" t="s">
        <v>258</v>
      </c>
    </row>
    <row r="9" spans="1:65" x14ac:dyDescent="0.2">
      <c r="A9">
        <v>8</v>
      </c>
      <c r="C9">
        <v>22</v>
      </c>
      <c r="D9">
        <v>11</v>
      </c>
      <c r="E9" t="s">
        <v>237</v>
      </c>
      <c r="F9">
        <v>1989</v>
      </c>
      <c r="G9" t="s">
        <v>26</v>
      </c>
      <c r="H9" t="s">
        <v>294</v>
      </c>
      <c r="I9">
        <v>80</v>
      </c>
      <c r="J9" t="s">
        <v>284</v>
      </c>
      <c r="K9">
        <v>32</v>
      </c>
      <c r="L9" t="s">
        <v>110</v>
      </c>
      <c r="M9">
        <v>70</v>
      </c>
      <c r="N9">
        <v>167</v>
      </c>
      <c r="O9" t="s">
        <v>121</v>
      </c>
      <c r="P9" t="s">
        <v>130</v>
      </c>
      <c r="Q9" t="s">
        <v>137</v>
      </c>
      <c r="R9">
        <v>4</v>
      </c>
      <c r="S9">
        <v>28</v>
      </c>
      <c r="T9" t="s">
        <v>50</v>
      </c>
      <c r="U9" t="s">
        <v>50</v>
      </c>
      <c r="V9" t="s">
        <v>50</v>
      </c>
      <c r="W9" t="s">
        <v>50</v>
      </c>
      <c r="X9" t="s">
        <v>49</v>
      </c>
      <c r="Y9" t="s">
        <v>50</v>
      </c>
      <c r="Z9" t="s">
        <v>50</v>
      </c>
      <c r="AA9" t="s">
        <v>50</v>
      </c>
      <c r="AB9" t="s">
        <v>50</v>
      </c>
      <c r="AC9" t="s">
        <v>149</v>
      </c>
      <c r="AD9" t="s">
        <v>50</v>
      </c>
      <c r="AE9" t="s">
        <v>50</v>
      </c>
      <c r="AF9" t="s">
        <v>50</v>
      </c>
      <c r="AG9" t="s">
        <v>50</v>
      </c>
      <c r="AH9" t="s">
        <v>50</v>
      </c>
      <c r="AI9">
        <v>3</v>
      </c>
      <c r="AJ9">
        <v>2</v>
      </c>
      <c r="AK9">
        <v>2</v>
      </c>
      <c r="AL9">
        <v>3</v>
      </c>
      <c r="AM9">
        <v>2</v>
      </c>
      <c r="AN9">
        <v>4</v>
      </c>
      <c r="AO9">
        <v>3</v>
      </c>
      <c r="AP9">
        <v>2</v>
      </c>
      <c r="AQ9">
        <v>3</v>
      </c>
      <c r="AR9">
        <v>3</v>
      </c>
      <c r="AS9">
        <v>2</v>
      </c>
      <c r="AT9">
        <v>3</v>
      </c>
      <c r="AU9">
        <v>3</v>
      </c>
      <c r="AV9" t="s">
        <v>50</v>
      </c>
      <c r="BF9" s="85"/>
      <c r="BG9" t="s">
        <v>189</v>
      </c>
      <c r="BH9">
        <v>25.099501595611173</v>
      </c>
      <c r="BI9" t="s">
        <v>251</v>
      </c>
      <c r="BJ9" t="s">
        <v>250</v>
      </c>
      <c r="BK9" t="s">
        <v>252</v>
      </c>
      <c r="BL9" t="s">
        <v>257</v>
      </c>
      <c r="BM9" t="s">
        <v>258</v>
      </c>
    </row>
    <row r="10" spans="1:65" x14ac:dyDescent="0.2">
      <c r="A10">
        <v>9</v>
      </c>
      <c r="C10">
        <v>20</v>
      </c>
      <c r="D10">
        <v>1</v>
      </c>
      <c r="E10" t="s">
        <v>237</v>
      </c>
      <c r="F10">
        <v>1992</v>
      </c>
      <c r="G10" t="s">
        <v>26</v>
      </c>
      <c r="H10" t="s">
        <v>295</v>
      </c>
      <c r="I10">
        <v>90</v>
      </c>
      <c r="J10" t="s">
        <v>290</v>
      </c>
      <c r="K10">
        <v>29</v>
      </c>
      <c r="L10" t="s">
        <v>111</v>
      </c>
      <c r="M10">
        <v>65</v>
      </c>
      <c r="N10">
        <v>173</v>
      </c>
      <c r="O10" t="s">
        <v>123</v>
      </c>
      <c r="P10" t="s">
        <v>130</v>
      </c>
      <c r="Q10" t="s">
        <v>112</v>
      </c>
      <c r="R10">
        <v>5</v>
      </c>
      <c r="S10">
        <v>24</v>
      </c>
      <c r="T10" t="s">
        <v>50</v>
      </c>
      <c r="U10" t="s">
        <v>50</v>
      </c>
      <c r="V10" t="s">
        <v>50</v>
      </c>
      <c r="W10" t="s">
        <v>49</v>
      </c>
      <c r="X10" t="s">
        <v>50</v>
      </c>
      <c r="Y10" t="s">
        <v>49</v>
      </c>
      <c r="Z10" t="s">
        <v>50</v>
      </c>
      <c r="AA10" t="s">
        <v>50</v>
      </c>
      <c r="AB10" t="s">
        <v>50</v>
      </c>
      <c r="AC10" t="s">
        <v>149</v>
      </c>
      <c r="AD10" t="s">
        <v>50</v>
      </c>
      <c r="AE10" t="s">
        <v>50</v>
      </c>
      <c r="AF10" t="s">
        <v>50</v>
      </c>
      <c r="AG10" t="s">
        <v>50</v>
      </c>
      <c r="AH10" t="s">
        <v>50</v>
      </c>
      <c r="AI10">
        <v>1</v>
      </c>
      <c r="AJ10">
        <v>0</v>
      </c>
      <c r="AK10">
        <v>0</v>
      </c>
      <c r="AL10">
        <v>0</v>
      </c>
      <c r="AM10">
        <v>1</v>
      </c>
      <c r="AN10">
        <v>2</v>
      </c>
      <c r="AO10">
        <v>2</v>
      </c>
      <c r="AP10">
        <v>2</v>
      </c>
      <c r="AQ10">
        <v>1</v>
      </c>
      <c r="AR10">
        <v>0</v>
      </c>
      <c r="AS10">
        <v>0</v>
      </c>
      <c r="AT10">
        <v>1</v>
      </c>
      <c r="AU10">
        <v>2</v>
      </c>
      <c r="AV10" t="s">
        <v>50</v>
      </c>
      <c r="BF10" s="85"/>
      <c r="BG10" t="s">
        <v>190</v>
      </c>
      <c r="BH10">
        <v>21.718066089745729</v>
      </c>
      <c r="BI10" t="s">
        <v>249</v>
      </c>
      <c r="BJ10" t="s">
        <v>249</v>
      </c>
      <c r="BK10" t="s">
        <v>249</v>
      </c>
      <c r="BL10" t="s">
        <v>256</v>
      </c>
      <c r="BM10" t="s">
        <v>260</v>
      </c>
    </row>
    <row r="11" spans="1:65" x14ac:dyDescent="0.2">
      <c r="A11">
        <v>10</v>
      </c>
      <c r="C11">
        <v>24</v>
      </c>
      <c r="D11">
        <v>5</v>
      </c>
      <c r="E11" t="s">
        <v>236</v>
      </c>
      <c r="F11">
        <v>1993</v>
      </c>
      <c r="G11" t="s">
        <v>271</v>
      </c>
      <c r="H11" t="s">
        <v>296</v>
      </c>
      <c r="I11">
        <v>90</v>
      </c>
      <c r="J11" t="s">
        <v>288</v>
      </c>
      <c r="K11">
        <v>28</v>
      </c>
      <c r="L11" t="s">
        <v>110</v>
      </c>
      <c r="M11">
        <v>65</v>
      </c>
      <c r="N11">
        <v>168</v>
      </c>
      <c r="O11" t="s">
        <v>128</v>
      </c>
      <c r="P11" t="s">
        <v>130</v>
      </c>
      <c r="Q11" t="s">
        <v>137</v>
      </c>
      <c r="R11">
        <v>4</v>
      </c>
      <c r="S11">
        <v>24</v>
      </c>
      <c r="T11" t="s">
        <v>49</v>
      </c>
      <c r="U11" t="s">
        <v>50</v>
      </c>
      <c r="V11" t="s">
        <v>49</v>
      </c>
      <c r="W11" t="s">
        <v>50</v>
      </c>
      <c r="X11" t="s">
        <v>50</v>
      </c>
      <c r="Y11" t="s">
        <v>50</v>
      </c>
      <c r="Z11" t="s">
        <v>50</v>
      </c>
      <c r="AA11" t="s">
        <v>50</v>
      </c>
      <c r="AB11" t="s">
        <v>50</v>
      </c>
      <c r="AC11" t="s">
        <v>150</v>
      </c>
      <c r="AD11" t="s">
        <v>50</v>
      </c>
      <c r="AE11" t="s">
        <v>50</v>
      </c>
      <c r="AF11" t="s">
        <v>50</v>
      </c>
      <c r="AG11" t="s">
        <v>50</v>
      </c>
      <c r="AH11" t="s">
        <v>49</v>
      </c>
      <c r="AI11">
        <v>1</v>
      </c>
      <c r="AJ11">
        <v>2</v>
      </c>
      <c r="AK11">
        <v>2</v>
      </c>
      <c r="AL11">
        <v>2</v>
      </c>
      <c r="AM11">
        <v>2</v>
      </c>
      <c r="AN11">
        <v>2</v>
      </c>
      <c r="AO11">
        <v>2</v>
      </c>
      <c r="AP11">
        <v>3</v>
      </c>
      <c r="AQ11">
        <v>1</v>
      </c>
      <c r="AR11">
        <v>1</v>
      </c>
      <c r="AS11">
        <v>2</v>
      </c>
      <c r="AT11">
        <v>2</v>
      </c>
      <c r="AU11">
        <v>4</v>
      </c>
      <c r="AV11" t="s">
        <v>50</v>
      </c>
      <c r="BF11" s="85"/>
      <c r="BG11" t="s">
        <v>112</v>
      </c>
      <c r="BH11">
        <v>23.030045351473927</v>
      </c>
      <c r="BI11" t="s">
        <v>250</v>
      </c>
      <c r="BJ11" t="s">
        <v>250</v>
      </c>
      <c r="BK11" t="s">
        <v>249</v>
      </c>
      <c r="BL11" t="s">
        <v>256</v>
      </c>
      <c r="BM11" t="s">
        <v>258</v>
      </c>
    </row>
    <row r="12" spans="1:65" x14ac:dyDescent="0.2">
      <c r="A12">
        <v>11</v>
      </c>
      <c r="C12">
        <v>20</v>
      </c>
      <c r="D12">
        <v>4</v>
      </c>
      <c r="E12" t="s">
        <v>237</v>
      </c>
      <c r="F12">
        <v>1987</v>
      </c>
      <c r="G12" t="s">
        <v>26</v>
      </c>
      <c r="H12" t="s">
        <v>285</v>
      </c>
      <c r="I12">
        <v>80</v>
      </c>
      <c r="J12" t="s">
        <v>284</v>
      </c>
      <c r="K12">
        <v>34</v>
      </c>
      <c r="L12" t="s">
        <v>111</v>
      </c>
      <c r="M12">
        <v>51</v>
      </c>
      <c r="N12">
        <v>156</v>
      </c>
      <c r="O12" t="s">
        <v>127</v>
      </c>
      <c r="P12" t="s">
        <v>133</v>
      </c>
      <c r="Q12" t="s">
        <v>137</v>
      </c>
      <c r="R12">
        <v>6</v>
      </c>
      <c r="S12">
        <v>28</v>
      </c>
      <c r="T12" t="s">
        <v>50</v>
      </c>
      <c r="U12" t="s">
        <v>50</v>
      </c>
      <c r="V12" t="s">
        <v>50</v>
      </c>
      <c r="W12" t="s">
        <v>49</v>
      </c>
      <c r="X12" t="s">
        <v>50</v>
      </c>
      <c r="Y12" t="s">
        <v>50</v>
      </c>
      <c r="Z12" t="s">
        <v>50</v>
      </c>
      <c r="AA12" t="s">
        <v>50</v>
      </c>
      <c r="AB12" t="s">
        <v>50</v>
      </c>
      <c r="AC12" t="s">
        <v>150</v>
      </c>
      <c r="AD12" t="s">
        <v>50</v>
      </c>
      <c r="AE12" t="s">
        <v>49</v>
      </c>
      <c r="AF12" t="s">
        <v>50</v>
      </c>
      <c r="AG12" t="s">
        <v>50</v>
      </c>
      <c r="AH12" t="s">
        <v>50</v>
      </c>
      <c r="AI12">
        <v>2</v>
      </c>
      <c r="AJ12">
        <v>2</v>
      </c>
      <c r="AK12">
        <v>2</v>
      </c>
      <c r="AL12">
        <v>1</v>
      </c>
      <c r="AM12">
        <v>2</v>
      </c>
      <c r="AN12">
        <v>3</v>
      </c>
      <c r="AO12">
        <v>3</v>
      </c>
      <c r="AP12">
        <v>2</v>
      </c>
      <c r="AQ12">
        <v>1</v>
      </c>
      <c r="AR12">
        <v>0</v>
      </c>
      <c r="AS12">
        <v>2</v>
      </c>
      <c r="AT12">
        <v>2</v>
      </c>
      <c r="AU12">
        <v>3</v>
      </c>
      <c r="AV12" t="s">
        <v>49</v>
      </c>
      <c r="AW12" t="s">
        <v>50</v>
      </c>
      <c r="AX12" t="s">
        <v>50</v>
      </c>
      <c r="AY12" t="s">
        <v>50</v>
      </c>
      <c r="AZ12" t="s">
        <v>50</v>
      </c>
      <c r="BA12" t="s">
        <v>50</v>
      </c>
      <c r="BB12" t="s">
        <v>50</v>
      </c>
      <c r="BC12" t="s">
        <v>50</v>
      </c>
      <c r="BD12" t="s">
        <v>50</v>
      </c>
      <c r="BE12" t="s">
        <v>49</v>
      </c>
      <c r="BF12" s="85">
        <v>44310</v>
      </c>
      <c r="BG12" t="s">
        <v>190</v>
      </c>
      <c r="BH12">
        <v>20.956607495069033</v>
      </c>
      <c r="BI12" t="s">
        <v>249</v>
      </c>
      <c r="BJ12" t="s">
        <v>249</v>
      </c>
      <c r="BK12" t="s">
        <v>252</v>
      </c>
      <c r="BL12" t="s">
        <v>256</v>
      </c>
      <c r="BM12" t="s">
        <v>260</v>
      </c>
    </row>
    <row r="13" spans="1:65" x14ac:dyDescent="0.2">
      <c r="A13">
        <v>12</v>
      </c>
      <c r="C13">
        <v>19</v>
      </c>
      <c r="D13">
        <v>4</v>
      </c>
      <c r="E13" t="s">
        <v>237</v>
      </c>
      <c r="F13">
        <v>1993</v>
      </c>
      <c r="G13" t="s">
        <v>26</v>
      </c>
      <c r="H13" t="s">
        <v>296</v>
      </c>
      <c r="I13">
        <v>90</v>
      </c>
      <c r="J13" t="s">
        <v>290</v>
      </c>
      <c r="K13">
        <v>28</v>
      </c>
      <c r="L13" t="s">
        <v>110</v>
      </c>
      <c r="M13">
        <v>68</v>
      </c>
      <c r="N13">
        <v>168</v>
      </c>
      <c r="O13" t="s">
        <v>124</v>
      </c>
      <c r="P13" t="s">
        <v>130</v>
      </c>
      <c r="Q13" t="s">
        <v>137</v>
      </c>
      <c r="R13">
        <v>4</v>
      </c>
      <c r="S13">
        <v>24</v>
      </c>
      <c r="T13" t="s">
        <v>49</v>
      </c>
      <c r="U13" t="s">
        <v>50</v>
      </c>
      <c r="V13" t="s">
        <v>50</v>
      </c>
      <c r="W13" t="s">
        <v>50</v>
      </c>
      <c r="X13" t="s">
        <v>50</v>
      </c>
      <c r="Y13" t="s">
        <v>50</v>
      </c>
      <c r="Z13" t="s">
        <v>49</v>
      </c>
      <c r="AA13" t="s">
        <v>50</v>
      </c>
      <c r="AB13" t="s">
        <v>50</v>
      </c>
      <c r="AC13" t="s">
        <v>150</v>
      </c>
      <c r="AD13" t="s">
        <v>50</v>
      </c>
      <c r="AE13" t="s">
        <v>50</v>
      </c>
      <c r="AF13" t="s">
        <v>50</v>
      </c>
      <c r="AG13" t="s">
        <v>49</v>
      </c>
      <c r="AH13" t="s">
        <v>50</v>
      </c>
      <c r="AI13">
        <v>0</v>
      </c>
      <c r="AJ13">
        <v>2</v>
      </c>
      <c r="AK13">
        <v>2</v>
      </c>
      <c r="AL13">
        <v>2</v>
      </c>
      <c r="AM13">
        <v>2</v>
      </c>
      <c r="AN13">
        <v>0</v>
      </c>
      <c r="AO13">
        <v>2</v>
      </c>
      <c r="AP13">
        <v>2</v>
      </c>
      <c r="AQ13">
        <v>2</v>
      </c>
      <c r="AR13">
        <v>0</v>
      </c>
      <c r="AS13">
        <v>2</v>
      </c>
      <c r="AT13">
        <v>2</v>
      </c>
      <c r="AU13">
        <v>2</v>
      </c>
      <c r="AV13" t="s">
        <v>50</v>
      </c>
      <c r="BF13" s="85"/>
      <c r="BG13" t="s">
        <v>190</v>
      </c>
      <c r="BH13">
        <v>24.092970521541954</v>
      </c>
      <c r="BI13" t="s">
        <v>250</v>
      </c>
      <c r="BJ13" t="s">
        <v>250</v>
      </c>
      <c r="BK13" t="s">
        <v>249</v>
      </c>
      <c r="BL13" t="s">
        <v>256</v>
      </c>
      <c r="BM13" t="s">
        <v>258</v>
      </c>
    </row>
    <row r="14" spans="1:65" x14ac:dyDescent="0.2">
      <c r="A14">
        <v>13</v>
      </c>
      <c r="C14">
        <v>26</v>
      </c>
      <c r="D14">
        <v>1</v>
      </c>
      <c r="E14" t="s">
        <v>237</v>
      </c>
      <c r="F14">
        <v>1976</v>
      </c>
      <c r="G14" t="s">
        <v>26</v>
      </c>
      <c r="H14" t="s">
        <v>297</v>
      </c>
      <c r="I14">
        <v>70</v>
      </c>
      <c r="J14" t="s">
        <v>298</v>
      </c>
      <c r="K14">
        <v>45</v>
      </c>
      <c r="L14" t="s">
        <v>110</v>
      </c>
      <c r="M14">
        <v>76</v>
      </c>
      <c r="N14">
        <v>170</v>
      </c>
      <c r="O14" t="s">
        <v>125</v>
      </c>
      <c r="P14" t="s">
        <v>130</v>
      </c>
      <c r="Q14" t="s">
        <v>136</v>
      </c>
      <c r="R14">
        <v>17</v>
      </c>
      <c r="S14">
        <v>28</v>
      </c>
      <c r="T14" t="s">
        <v>50</v>
      </c>
      <c r="U14" t="s">
        <v>50</v>
      </c>
      <c r="V14" t="s">
        <v>50</v>
      </c>
      <c r="W14" t="s">
        <v>50</v>
      </c>
      <c r="X14" t="s">
        <v>50</v>
      </c>
      <c r="Y14" t="s">
        <v>50</v>
      </c>
      <c r="Z14" t="s">
        <v>50</v>
      </c>
      <c r="AA14" t="s">
        <v>50</v>
      </c>
      <c r="AB14" t="s">
        <v>49</v>
      </c>
      <c r="AC14" t="s">
        <v>149</v>
      </c>
      <c r="AD14" t="s">
        <v>50</v>
      </c>
      <c r="AE14" t="s">
        <v>50</v>
      </c>
      <c r="AF14" t="s">
        <v>50</v>
      </c>
      <c r="AG14" t="s">
        <v>50</v>
      </c>
      <c r="AH14" t="s">
        <v>50</v>
      </c>
      <c r="AI14">
        <v>0</v>
      </c>
      <c r="AJ14">
        <v>0</v>
      </c>
      <c r="AK14">
        <v>0</v>
      </c>
      <c r="AL14">
        <v>2</v>
      </c>
      <c r="AM14">
        <v>2</v>
      </c>
      <c r="AN14">
        <v>2</v>
      </c>
      <c r="AO14">
        <v>2</v>
      </c>
      <c r="AP14">
        <v>2</v>
      </c>
      <c r="AQ14">
        <v>1</v>
      </c>
      <c r="AR14">
        <v>0</v>
      </c>
      <c r="AS14">
        <v>1</v>
      </c>
      <c r="AT14">
        <v>2</v>
      </c>
      <c r="AU14">
        <v>2</v>
      </c>
      <c r="AV14" t="s">
        <v>49</v>
      </c>
      <c r="AW14" t="s">
        <v>50</v>
      </c>
      <c r="AX14" t="s">
        <v>50</v>
      </c>
      <c r="AY14" t="s">
        <v>50</v>
      </c>
      <c r="AZ14" t="s">
        <v>50</v>
      </c>
      <c r="BA14" t="s">
        <v>50</v>
      </c>
      <c r="BB14" t="s">
        <v>50</v>
      </c>
      <c r="BC14" t="s">
        <v>50</v>
      </c>
      <c r="BD14" t="s">
        <v>49</v>
      </c>
      <c r="BE14" t="s">
        <v>50</v>
      </c>
      <c r="BF14" s="85">
        <v>44309</v>
      </c>
      <c r="BG14" t="s">
        <v>190</v>
      </c>
      <c r="BH14">
        <v>26.297577854671282</v>
      </c>
      <c r="BI14" t="s">
        <v>251</v>
      </c>
      <c r="BJ14" t="s">
        <v>250</v>
      </c>
      <c r="BK14" t="s">
        <v>249</v>
      </c>
      <c r="BL14" t="s">
        <v>256</v>
      </c>
      <c r="BM14" t="s">
        <v>258</v>
      </c>
    </row>
    <row r="15" spans="1:65" x14ac:dyDescent="0.2">
      <c r="A15">
        <v>14</v>
      </c>
      <c r="C15">
        <v>1</v>
      </c>
      <c r="D15">
        <v>1</v>
      </c>
      <c r="E15" t="s">
        <v>237</v>
      </c>
      <c r="F15">
        <v>1994</v>
      </c>
      <c r="G15" t="s">
        <v>26</v>
      </c>
      <c r="H15" t="s">
        <v>299</v>
      </c>
      <c r="I15">
        <v>90</v>
      </c>
      <c r="J15" t="s">
        <v>290</v>
      </c>
      <c r="K15">
        <v>27</v>
      </c>
      <c r="L15" t="s">
        <v>111</v>
      </c>
      <c r="M15">
        <v>62</v>
      </c>
      <c r="N15">
        <v>164</v>
      </c>
      <c r="O15" t="s">
        <v>127</v>
      </c>
      <c r="P15" t="s">
        <v>130</v>
      </c>
      <c r="Q15" t="s">
        <v>135</v>
      </c>
      <c r="R15">
        <v>3</v>
      </c>
      <c r="S15">
        <v>24</v>
      </c>
      <c r="T15" t="s">
        <v>50</v>
      </c>
      <c r="U15" t="s">
        <v>50</v>
      </c>
      <c r="V15" t="s">
        <v>50</v>
      </c>
      <c r="W15" t="s">
        <v>50</v>
      </c>
      <c r="X15" t="s">
        <v>50</v>
      </c>
      <c r="Y15" t="s">
        <v>50</v>
      </c>
      <c r="Z15" t="s">
        <v>50</v>
      </c>
      <c r="AA15" t="s">
        <v>49</v>
      </c>
      <c r="AB15" t="s">
        <v>50</v>
      </c>
      <c r="AC15" t="s">
        <v>149</v>
      </c>
      <c r="AD15" t="s">
        <v>50</v>
      </c>
      <c r="AE15" t="s">
        <v>50</v>
      </c>
      <c r="AF15" t="s">
        <v>50</v>
      </c>
      <c r="AG15" t="s">
        <v>50</v>
      </c>
      <c r="AH15" t="s">
        <v>50</v>
      </c>
      <c r="AI15">
        <v>3</v>
      </c>
      <c r="AJ15">
        <v>4</v>
      </c>
      <c r="AK15">
        <v>0</v>
      </c>
      <c r="AL15">
        <v>2</v>
      </c>
      <c r="AM15">
        <v>2</v>
      </c>
      <c r="AN15">
        <v>2</v>
      </c>
      <c r="AO15">
        <v>3</v>
      </c>
      <c r="AP15">
        <v>3</v>
      </c>
      <c r="AQ15">
        <v>1</v>
      </c>
      <c r="AR15">
        <v>2</v>
      </c>
      <c r="AS15">
        <v>1</v>
      </c>
      <c r="AT15">
        <v>1</v>
      </c>
      <c r="AU15">
        <v>2</v>
      </c>
      <c r="AV15" t="s">
        <v>50</v>
      </c>
      <c r="BF15" s="85"/>
      <c r="BG15" t="s">
        <v>188</v>
      </c>
      <c r="BH15">
        <v>23.051754907792983</v>
      </c>
      <c r="BI15" t="s">
        <v>250</v>
      </c>
      <c r="BJ15" t="s">
        <v>250</v>
      </c>
      <c r="BK15" t="s">
        <v>252</v>
      </c>
      <c r="BL15" t="s">
        <v>256</v>
      </c>
      <c r="BM15" t="s">
        <v>258</v>
      </c>
    </row>
    <row r="16" spans="1:65" x14ac:dyDescent="0.2">
      <c r="A16">
        <v>15</v>
      </c>
      <c r="C16">
        <v>19</v>
      </c>
      <c r="D16">
        <v>10</v>
      </c>
      <c r="E16" t="s">
        <v>236</v>
      </c>
      <c r="F16">
        <v>1987</v>
      </c>
      <c r="G16" t="s">
        <v>271</v>
      </c>
      <c r="H16" t="s">
        <v>285</v>
      </c>
      <c r="I16">
        <v>80</v>
      </c>
      <c r="J16" t="s">
        <v>286</v>
      </c>
      <c r="K16">
        <v>34</v>
      </c>
      <c r="L16" t="s">
        <v>111</v>
      </c>
      <c r="M16">
        <v>52</v>
      </c>
      <c r="N16">
        <v>157</v>
      </c>
      <c r="O16" t="s">
        <v>127</v>
      </c>
      <c r="P16" t="s">
        <v>132</v>
      </c>
      <c r="Q16" t="s">
        <v>137</v>
      </c>
      <c r="R16">
        <v>6</v>
      </c>
      <c r="S16">
        <v>28</v>
      </c>
      <c r="T16" t="s">
        <v>50</v>
      </c>
      <c r="U16" t="s">
        <v>50</v>
      </c>
      <c r="V16" t="s">
        <v>50</v>
      </c>
      <c r="W16" t="s">
        <v>50</v>
      </c>
      <c r="X16" t="s">
        <v>50</v>
      </c>
      <c r="Y16" t="s">
        <v>50</v>
      </c>
      <c r="Z16" t="s">
        <v>49</v>
      </c>
      <c r="AA16" t="s">
        <v>50</v>
      </c>
      <c r="AB16" t="s">
        <v>50</v>
      </c>
      <c r="AC16" t="s">
        <v>150</v>
      </c>
      <c r="AD16" t="s">
        <v>49</v>
      </c>
      <c r="AE16" t="s">
        <v>50</v>
      </c>
      <c r="AF16" t="s">
        <v>50</v>
      </c>
      <c r="AG16" t="s">
        <v>50</v>
      </c>
      <c r="AH16" t="s">
        <v>50</v>
      </c>
      <c r="AI16">
        <v>1</v>
      </c>
      <c r="AJ16">
        <v>1</v>
      </c>
      <c r="AK16">
        <v>0</v>
      </c>
      <c r="AL16">
        <v>4</v>
      </c>
      <c r="AM16">
        <v>2</v>
      </c>
      <c r="AN16">
        <v>3</v>
      </c>
      <c r="AO16">
        <v>2</v>
      </c>
      <c r="AP16">
        <v>3</v>
      </c>
      <c r="AQ16">
        <v>4</v>
      </c>
      <c r="AR16">
        <v>3</v>
      </c>
      <c r="AS16">
        <v>1</v>
      </c>
      <c r="AT16">
        <v>2</v>
      </c>
      <c r="AU16">
        <v>3</v>
      </c>
      <c r="AV16" t="s">
        <v>50</v>
      </c>
      <c r="BF16" s="85"/>
      <c r="BG16" t="s">
        <v>190</v>
      </c>
      <c r="BH16">
        <v>21.096190514828187</v>
      </c>
      <c r="BI16" t="s">
        <v>249</v>
      </c>
      <c r="BJ16" t="s">
        <v>249</v>
      </c>
      <c r="BK16" t="s">
        <v>249</v>
      </c>
      <c r="BL16" t="s">
        <v>257</v>
      </c>
      <c r="BM16" t="s">
        <v>260</v>
      </c>
    </row>
    <row r="17" spans="1:65" x14ac:dyDescent="0.2">
      <c r="A17">
        <v>16</v>
      </c>
      <c r="C17">
        <v>8</v>
      </c>
      <c r="D17">
        <v>8</v>
      </c>
      <c r="E17" t="s">
        <v>236</v>
      </c>
      <c r="F17">
        <v>1993</v>
      </c>
      <c r="G17" t="s">
        <v>271</v>
      </c>
      <c r="H17" t="s">
        <v>296</v>
      </c>
      <c r="I17">
        <v>90</v>
      </c>
      <c r="J17" t="s">
        <v>288</v>
      </c>
      <c r="K17">
        <v>28</v>
      </c>
      <c r="L17" t="s">
        <v>110</v>
      </c>
      <c r="M17">
        <v>62</v>
      </c>
      <c r="N17">
        <v>170</v>
      </c>
      <c r="O17" t="s">
        <v>127</v>
      </c>
      <c r="P17" t="s">
        <v>130</v>
      </c>
      <c r="Q17" t="s">
        <v>137</v>
      </c>
      <c r="R17">
        <v>4</v>
      </c>
      <c r="S17">
        <v>24</v>
      </c>
      <c r="T17" t="s">
        <v>49</v>
      </c>
      <c r="U17" t="s">
        <v>49</v>
      </c>
      <c r="V17" t="s">
        <v>49</v>
      </c>
      <c r="W17" t="s">
        <v>50</v>
      </c>
      <c r="X17" t="s">
        <v>50</v>
      </c>
      <c r="Y17" t="s">
        <v>50</v>
      </c>
      <c r="Z17" t="s">
        <v>50</v>
      </c>
      <c r="AA17" t="s">
        <v>50</v>
      </c>
      <c r="AB17" t="s">
        <v>50</v>
      </c>
      <c r="AC17" t="s">
        <v>150</v>
      </c>
      <c r="AD17" t="s">
        <v>50</v>
      </c>
      <c r="AE17" t="s">
        <v>49</v>
      </c>
      <c r="AF17" t="s">
        <v>50</v>
      </c>
      <c r="AG17" t="s">
        <v>50</v>
      </c>
      <c r="AH17" t="s">
        <v>50</v>
      </c>
      <c r="AI17">
        <v>1</v>
      </c>
      <c r="AJ17">
        <v>2</v>
      </c>
      <c r="AK17">
        <v>2</v>
      </c>
      <c r="AL17">
        <v>3</v>
      </c>
      <c r="AM17">
        <v>0</v>
      </c>
      <c r="AN17">
        <v>1</v>
      </c>
      <c r="AO17">
        <v>1</v>
      </c>
      <c r="AP17">
        <v>3</v>
      </c>
      <c r="AQ17">
        <v>1</v>
      </c>
      <c r="AR17">
        <v>1</v>
      </c>
      <c r="AS17">
        <v>2</v>
      </c>
      <c r="AT17">
        <v>2</v>
      </c>
      <c r="AU17">
        <v>0</v>
      </c>
      <c r="AV17" t="s">
        <v>50</v>
      </c>
      <c r="BF17" s="85"/>
      <c r="BG17" t="s">
        <v>190</v>
      </c>
      <c r="BH17">
        <v>21.453287197231838</v>
      </c>
      <c r="BI17" t="s">
        <v>249</v>
      </c>
      <c r="BJ17" t="s">
        <v>249</v>
      </c>
      <c r="BK17" t="s">
        <v>249</v>
      </c>
      <c r="BL17" t="s">
        <v>257</v>
      </c>
      <c r="BM17" t="s">
        <v>260</v>
      </c>
    </row>
    <row r="18" spans="1:65" x14ac:dyDescent="0.2">
      <c r="A18">
        <v>17</v>
      </c>
      <c r="C18">
        <v>9</v>
      </c>
      <c r="D18">
        <v>6</v>
      </c>
      <c r="E18" t="s">
        <v>236</v>
      </c>
      <c r="F18">
        <v>1976</v>
      </c>
      <c r="G18" t="s">
        <v>271</v>
      </c>
      <c r="H18" t="s">
        <v>297</v>
      </c>
      <c r="I18">
        <v>70</v>
      </c>
      <c r="J18" t="s">
        <v>300</v>
      </c>
      <c r="K18">
        <v>45</v>
      </c>
      <c r="L18" t="s">
        <v>110</v>
      </c>
      <c r="M18">
        <v>77</v>
      </c>
      <c r="N18">
        <v>170</v>
      </c>
      <c r="O18" t="s">
        <v>118</v>
      </c>
      <c r="P18" t="s">
        <v>130</v>
      </c>
      <c r="Q18" t="s">
        <v>136</v>
      </c>
      <c r="R18">
        <v>17</v>
      </c>
      <c r="S18">
        <v>28</v>
      </c>
      <c r="T18" t="s">
        <v>50</v>
      </c>
      <c r="U18" t="s">
        <v>50</v>
      </c>
      <c r="V18" t="s">
        <v>50</v>
      </c>
      <c r="W18" t="s">
        <v>50</v>
      </c>
      <c r="X18" t="s">
        <v>50</v>
      </c>
      <c r="Y18" t="s">
        <v>50</v>
      </c>
      <c r="Z18" t="s">
        <v>50</v>
      </c>
      <c r="AA18" t="s">
        <v>50</v>
      </c>
      <c r="AB18" t="s">
        <v>49</v>
      </c>
      <c r="AC18" t="s">
        <v>149</v>
      </c>
      <c r="AD18" t="s">
        <v>50</v>
      </c>
      <c r="AE18" t="s">
        <v>50</v>
      </c>
      <c r="AF18" t="s">
        <v>50</v>
      </c>
      <c r="AG18" t="s">
        <v>50</v>
      </c>
      <c r="AH18" t="s">
        <v>50</v>
      </c>
      <c r="AI18">
        <v>1</v>
      </c>
      <c r="AJ18">
        <v>1</v>
      </c>
      <c r="AK18">
        <v>1</v>
      </c>
      <c r="AL18">
        <v>2</v>
      </c>
      <c r="AM18">
        <v>2</v>
      </c>
      <c r="AN18">
        <v>2</v>
      </c>
      <c r="AO18">
        <v>2</v>
      </c>
      <c r="AP18">
        <v>2</v>
      </c>
      <c r="AQ18">
        <v>1</v>
      </c>
      <c r="AR18">
        <v>1</v>
      </c>
      <c r="AS18">
        <v>1</v>
      </c>
      <c r="AT18">
        <v>2</v>
      </c>
      <c r="AU18">
        <v>2</v>
      </c>
      <c r="AV18" t="s">
        <v>50</v>
      </c>
      <c r="BF18" s="85"/>
      <c r="BG18" t="s">
        <v>190</v>
      </c>
      <c r="BH18">
        <v>26.643598615916957</v>
      </c>
      <c r="BI18" t="s">
        <v>251</v>
      </c>
      <c r="BJ18" t="s">
        <v>250</v>
      </c>
      <c r="BK18" t="s">
        <v>249</v>
      </c>
      <c r="BL18" t="s">
        <v>256</v>
      </c>
      <c r="BM18" t="s">
        <v>258</v>
      </c>
    </row>
    <row r="19" spans="1:65" x14ac:dyDescent="0.2">
      <c r="A19">
        <v>18</v>
      </c>
      <c r="C19">
        <v>7</v>
      </c>
      <c r="D19">
        <v>8</v>
      </c>
      <c r="E19" t="s">
        <v>236</v>
      </c>
      <c r="F19">
        <v>1985</v>
      </c>
      <c r="G19" t="s">
        <v>271</v>
      </c>
      <c r="H19" t="s">
        <v>301</v>
      </c>
      <c r="I19">
        <v>80</v>
      </c>
      <c r="J19" t="s">
        <v>286</v>
      </c>
      <c r="K19">
        <v>36</v>
      </c>
      <c r="L19" t="s">
        <v>110</v>
      </c>
      <c r="M19">
        <v>52</v>
      </c>
      <c r="N19">
        <v>165</v>
      </c>
      <c r="O19" t="s">
        <v>120</v>
      </c>
      <c r="P19" t="s">
        <v>132</v>
      </c>
      <c r="Q19" t="s">
        <v>112</v>
      </c>
      <c r="R19">
        <v>8</v>
      </c>
      <c r="S19">
        <v>28</v>
      </c>
      <c r="T19" t="s">
        <v>49</v>
      </c>
      <c r="U19" t="s">
        <v>50</v>
      </c>
      <c r="V19" t="s">
        <v>50</v>
      </c>
      <c r="W19" t="s">
        <v>49</v>
      </c>
      <c r="X19" t="s">
        <v>50</v>
      </c>
      <c r="Y19" t="s">
        <v>49</v>
      </c>
      <c r="Z19" t="s">
        <v>50</v>
      </c>
      <c r="AA19" t="s">
        <v>50</v>
      </c>
      <c r="AB19" t="s">
        <v>50</v>
      </c>
      <c r="AC19" t="s">
        <v>150</v>
      </c>
      <c r="AD19" t="s">
        <v>50</v>
      </c>
      <c r="AE19" t="s">
        <v>50</v>
      </c>
      <c r="AF19" t="s">
        <v>50</v>
      </c>
      <c r="AG19" t="s">
        <v>50</v>
      </c>
      <c r="AH19" t="s">
        <v>49</v>
      </c>
      <c r="AI19">
        <v>0</v>
      </c>
      <c r="AJ19">
        <v>0</v>
      </c>
      <c r="AK19">
        <v>2</v>
      </c>
      <c r="AL19">
        <v>3</v>
      </c>
      <c r="AM19">
        <v>2</v>
      </c>
      <c r="AN19">
        <v>2</v>
      </c>
      <c r="AO19">
        <v>3</v>
      </c>
      <c r="AP19">
        <v>2</v>
      </c>
      <c r="AQ19">
        <v>1</v>
      </c>
      <c r="AR19">
        <v>1</v>
      </c>
      <c r="AS19">
        <v>2</v>
      </c>
      <c r="AT19">
        <v>3</v>
      </c>
      <c r="AU19">
        <v>2</v>
      </c>
      <c r="AV19" t="s">
        <v>50</v>
      </c>
      <c r="BF19" s="85"/>
      <c r="BG19" t="s">
        <v>188</v>
      </c>
      <c r="BH19">
        <v>19.100091827364558</v>
      </c>
      <c r="BI19" t="s">
        <v>249</v>
      </c>
      <c r="BJ19" t="s">
        <v>249</v>
      </c>
      <c r="BK19" t="s">
        <v>252</v>
      </c>
      <c r="BL19" t="s">
        <v>257</v>
      </c>
      <c r="BM19" t="s">
        <v>260</v>
      </c>
    </row>
    <row r="20" spans="1:65" x14ac:dyDescent="0.2">
      <c r="A20">
        <v>19</v>
      </c>
      <c r="C20">
        <v>23</v>
      </c>
      <c r="D20">
        <v>9</v>
      </c>
      <c r="E20" t="s">
        <v>236</v>
      </c>
      <c r="F20">
        <v>1987</v>
      </c>
      <c r="G20" t="s">
        <v>271</v>
      </c>
      <c r="H20" t="s">
        <v>285</v>
      </c>
      <c r="I20">
        <v>80</v>
      </c>
      <c r="J20" t="s">
        <v>286</v>
      </c>
      <c r="K20">
        <v>34</v>
      </c>
      <c r="L20" t="s">
        <v>110</v>
      </c>
      <c r="M20">
        <v>76</v>
      </c>
      <c r="N20">
        <v>175</v>
      </c>
      <c r="O20" t="s">
        <v>124</v>
      </c>
      <c r="P20" t="s">
        <v>112</v>
      </c>
      <c r="Q20" t="s">
        <v>137</v>
      </c>
      <c r="R20">
        <v>6</v>
      </c>
      <c r="S20">
        <v>28</v>
      </c>
      <c r="T20" t="s">
        <v>50</v>
      </c>
      <c r="U20" t="s">
        <v>49</v>
      </c>
      <c r="V20" t="s">
        <v>50</v>
      </c>
      <c r="W20" t="s">
        <v>50</v>
      </c>
      <c r="X20" t="s">
        <v>50</v>
      </c>
      <c r="Y20" t="s">
        <v>50</v>
      </c>
      <c r="Z20" t="s">
        <v>50</v>
      </c>
      <c r="AA20" t="s">
        <v>50</v>
      </c>
      <c r="AB20" t="s">
        <v>50</v>
      </c>
      <c r="AC20" t="s">
        <v>150</v>
      </c>
      <c r="AD20" t="s">
        <v>50</v>
      </c>
      <c r="AE20" t="s">
        <v>50</v>
      </c>
      <c r="AF20" t="s">
        <v>49</v>
      </c>
      <c r="AG20" t="s">
        <v>50</v>
      </c>
      <c r="AH20" t="s">
        <v>50</v>
      </c>
      <c r="AI20">
        <v>1</v>
      </c>
      <c r="AJ20">
        <v>1</v>
      </c>
      <c r="AK20">
        <v>1</v>
      </c>
      <c r="AL20">
        <v>3</v>
      </c>
      <c r="AM20">
        <v>1</v>
      </c>
      <c r="AN20">
        <v>1</v>
      </c>
      <c r="AO20">
        <v>1</v>
      </c>
      <c r="AP20">
        <v>3</v>
      </c>
      <c r="AQ20">
        <v>0</v>
      </c>
      <c r="AR20">
        <v>0</v>
      </c>
      <c r="AS20">
        <v>0</v>
      </c>
      <c r="AT20">
        <v>1</v>
      </c>
      <c r="AU20">
        <v>2</v>
      </c>
      <c r="AV20" t="s">
        <v>50</v>
      </c>
      <c r="BF20" s="85"/>
      <c r="BG20" t="s">
        <v>190</v>
      </c>
      <c r="BH20">
        <v>24.816326530612244</v>
      </c>
      <c r="BI20" t="s">
        <v>250</v>
      </c>
      <c r="BJ20" t="s">
        <v>250</v>
      </c>
      <c r="BK20" t="s">
        <v>249</v>
      </c>
      <c r="BL20" t="s">
        <v>257</v>
      </c>
      <c r="BM20" t="s">
        <v>258</v>
      </c>
    </row>
    <row r="21" spans="1:65" x14ac:dyDescent="0.2">
      <c r="A21">
        <v>20</v>
      </c>
      <c r="C21">
        <v>1</v>
      </c>
      <c r="D21">
        <v>2</v>
      </c>
      <c r="E21" t="s">
        <v>237</v>
      </c>
      <c r="F21">
        <v>1985</v>
      </c>
      <c r="G21" t="s">
        <v>26</v>
      </c>
      <c r="H21" t="s">
        <v>301</v>
      </c>
      <c r="I21">
        <v>80</v>
      </c>
      <c r="J21" t="s">
        <v>284</v>
      </c>
      <c r="K21">
        <v>36</v>
      </c>
      <c r="L21" t="s">
        <v>110</v>
      </c>
      <c r="M21">
        <v>52</v>
      </c>
      <c r="N21">
        <v>165</v>
      </c>
      <c r="O21" t="s">
        <v>119</v>
      </c>
      <c r="P21" t="s">
        <v>130</v>
      </c>
      <c r="Q21" t="s">
        <v>112</v>
      </c>
      <c r="R21">
        <v>8</v>
      </c>
      <c r="S21">
        <v>28</v>
      </c>
      <c r="T21" t="s">
        <v>50</v>
      </c>
      <c r="U21" t="s">
        <v>49</v>
      </c>
      <c r="V21" t="s">
        <v>50</v>
      </c>
      <c r="W21" t="s">
        <v>50</v>
      </c>
      <c r="X21" t="s">
        <v>50</v>
      </c>
      <c r="Y21" t="s">
        <v>50</v>
      </c>
      <c r="Z21" t="s">
        <v>50</v>
      </c>
      <c r="AA21" t="s">
        <v>50</v>
      </c>
      <c r="AB21" t="s">
        <v>50</v>
      </c>
      <c r="AC21" t="s">
        <v>149</v>
      </c>
      <c r="AD21" t="s">
        <v>50</v>
      </c>
      <c r="AE21" t="s">
        <v>50</v>
      </c>
      <c r="AF21" t="s">
        <v>50</v>
      </c>
      <c r="AG21" t="s">
        <v>50</v>
      </c>
      <c r="AH21" t="s">
        <v>50</v>
      </c>
      <c r="AI21">
        <v>0</v>
      </c>
      <c r="AJ21">
        <v>1</v>
      </c>
      <c r="AK21">
        <v>2</v>
      </c>
      <c r="AL21">
        <v>2</v>
      </c>
      <c r="AM21">
        <v>3</v>
      </c>
      <c r="AN21">
        <v>2</v>
      </c>
      <c r="AO21">
        <v>3</v>
      </c>
      <c r="AP21">
        <v>2</v>
      </c>
      <c r="AQ21">
        <v>1</v>
      </c>
      <c r="AR21">
        <v>1</v>
      </c>
      <c r="AS21">
        <v>2</v>
      </c>
      <c r="AT21">
        <v>3</v>
      </c>
      <c r="AU21">
        <v>2</v>
      </c>
      <c r="AV21" t="s">
        <v>50</v>
      </c>
      <c r="BF21" s="85"/>
      <c r="BG21" t="s">
        <v>188</v>
      </c>
      <c r="BH21">
        <v>19.100091827364558</v>
      </c>
      <c r="BI21" t="s">
        <v>249</v>
      </c>
      <c r="BJ21" t="s">
        <v>249</v>
      </c>
      <c r="BK21" t="s">
        <v>252</v>
      </c>
      <c r="BL21" t="s">
        <v>256</v>
      </c>
      <c r="BM21" t="s">
        <v>260</v>
      </c>
    </row>
    <row r="22" spans="1:65" x14ac:dyDescent="0.2">
      <c r="A22">
        <v>21</v>
      </c>
      <c r="C22">
        <v>18</v>
      </c>
      <c r="D22">
        <v>3</v>
      </c>
      <c r="E22" t="s">
        <v>237</v>
      </c>
      <c r="F22">
        <v>1995</v>
      </c>
      <c r="G22" t="s">
        <v>26</v>
      </c>
      <c r="H22" t="s">
        <v>302</v>
      </c>
      <c r="I22">
        <v>90</v>
      </c>
      <c r="J22" t="s">
        <v>290</v>
      </c>
      <c r="K22">
        <v>26</v>
      </c>
      <c r="L22" t="s">
        <v>111</v>
      </c>
      <c r="M22">
        <v>47</v>
      </c>
      <c r="N22">
        <v>156</v>
      </c>
      <c r="O22" t="s">
        <v>127</v>
      </c>
      <c r="P22" t="s">
        <v>132</v>
      </c>
      <c r="Q22" t="s">
        <v>135</v>
      </c>
      <c r="R22">
        <v>2</v>
      </c>
      <c r="S22">
        <v>24</v>
      </c>
      <c r="T22" t="s">
        <v>49</v>
      </c>
      <c r="U22" t="s">
        <v>50</v>
      </c>
      <c r="V22" t="s">
        <v>50</v>
      </c>
      <c r="W22" t="s">
        <v>50</v>
      </c>
      <c r="X22" t="s">
        <v>50</v>
      </c>
      <c r="Y22" t="s">
        <v>50</v>
      </c>
      <c r="Z22" t="s">
        <v>50</v>
      </c>
      <c r="AA22" t="s">
        <v>50</v>
      </c>
      <c r="AB22" t="s">
        <v>50</v>
      </c>
      <c r="AC22" t="s">
        <v>149</v>
      </c>
      <c r="AD22" t="s">
        <v>50</v>
      </c>
      <c r="AE22" t="s">
        <v>50</v>
      </c>
      <c r="AF22" t="s">
        <v>50</v>
      </c>
      <c r="AG22" t="s">
        <v>50</v>
      </c>
      <c r="AH22" t="s">
        <v>50</v>
      </c>
      <c r="AI22">
        <v>3</v>
      </c>
      <c r="AJ22">
        <v>3</v>
      </c>
      <c r="AK22">
        <v>3</v>
      </c>
      <c r="AL22">
        <v>2</v>
      </c>
      <c r="AM22">
        <v>2</v>
      </c>
      <c r="AN22">
        <v>0</v>
      </c>
      <c r="AO22">
        <v>3</v>
      </c>
      <c r="AP22">
        <v>4</v>
      </c>
      <c r="AQ22">
        <v>1</v>
      </c>
      <c r="AR22">
        <v>2</v>
      </c>
      <c r="AS22">
        <v>2</v>
      </c>
      <c r="AT22">
        <v>4</v>
      </c>
      <c r="AU22">
        <v>4</v>
      </c>
      <c r="AV22" t="s">
        <v>50</v>
      </c>
      <c r="BF22" s="85"/>
      <c r="BG22" t="s">
        <v>189</v>
      </c>
      <c r="BH22">
        <v>19.312952005259696</v>
      </c>
      <c r="BI22" t="s">
        <v>249</v>
      </c>
      <c r="BJ22" t="s">
        <v>249</v>
      </c>
      <c r="BK22" t="s">
        <v>252</v>
      </c>
      <c r="BL22" t="s">
        <v>256</v>
      </c>
      <c r="BM22" t="s">
        <v>260</v>
      </c>
    </row>
    <row r="23" spans="1:65" x14ac:dyDescent="0.2">
      <c r="A23">
        <v>22</v>
      </c>
      <c r="C23">
        <v>28</v>
      </c>
      <c r="D23">
        <v>1</v>
      </c>
      <c r="E23" t="s">
        <v>237</v>
      </c>
      <c r="F23">
        <v>1993</v>
      </c>
      <c r="G23" t="s">
        <v>26</v>
      </c>
      <c r="H23" t="s">
        <v>296</v>
      </c>
      <c r="I23">
        <v>90</v>
      </c>
      <c r="J23" t="s">
        <v>290</v>
      </c>
      <c r="K23">
        <v>28</v>
      </c>
      <c r="L23" t="s">
        <v>111</v>
      </c>
      <c r="M23">
        <v>60</v>
      </c>
      <c r="N23">
        <v>160</v>
      </c>
      <c r="O23" t="s">
        <v>127</v>
      </c>
      <c r="P23" t="s">
        <v>132</v>
      </c>
      <c r="Q23" t="s">
        <v>135</v>
      </c>
      <c r="R23">
        <v>4</v>
      </c>
      <c r="S23">
        <v>24</v>
      </c>
      <c r="T23" t="s">
        <v>49</v>
      </c>
      <c r="U23" t="s">
        <v>50</v>
      </c>
      <c r="V23" t="s">
        <v>49</v>
      </c>
      <c r="W23" t="s">
        <v>50</v>
      </c>
      <c r="X23" t="s">
        <v>50</v>
      </c>
      <c r="Y23" t="s">
        <v>50</v>
      </c>
      <c r="Z23" t="s">
        <v>50</v>
      </c>
      <c r="AA23" t="s">
        <v>50</v>
      </c>
      <c r="AB23" t="s">
        <v>50</v>
      </c>
      <c r="AC23" t="s">
        <v>149</v>
      </c>
      <c r="AD23" t="s">
        <v>50</v>
      </c>
      <c r="AE23" t="s">
        <v>50</v>
      </c>
      <c r="AF23" t="s">
        <v>50</v>
      </c>
      <c r="AG23" t="s">
        <v>50</v>
      </c>
      <c r="AH23" t="s">
        <v>50</v>
      </c>
      <c r="AI23">
        <v>2</v>
      </c>
      <c r="AJ23">
        <v>2</v>
      </c>
      <c r="AK23">
        <v>2</v>
      </c>
      <c r="AL23">
        <v>1</v>
      </c>
      <c r="AM23">
        <v>2</v>
      </c>
      <c r="AN23">
        <v>2</v>
      </c>
      <c r="AO23">
        <v>2</v>
      </c>
      <c r="AP23">
        <v>2</v>
      </c>
      <c r="AQ23">
        <v>1</v>
      </c>
      <c r="AR23">
        <v>1</v>
      </c>
      <c r="AS23">
        <v>1</v>
      </c>
      <c r="AT23">
        <v>2</v>
      </c>
      <c r="AU23">
        <v>2</v>
      </c>
      <c r="AV23" t="s">
        <v>50</v>
      </c>
      <c r="BF23" s="85"/>
      <c r="BG23" t="s">
        <v>112</v>
      </c>
      <c r="BH23">
        <v>23.437499999999996</v>
      </c>
      <c r="BI23" t="s">
        <v>250</v>
      </c>
      <c r="BJ23" t="s">
        <v>250</v>
      </c>
      <c r="BK23" t="s">
        <v>249</v>
      </c>
      <c r="BL23" t="s">
        <v>256</v>
      </c>
      <c r="BM23" t="s">
        <v>258</v>
      </c>
    </row>
    <row r="24" spans="1:65" x14ac:dyDescent="0.2">
      <c r="A24">
        <v>23</v>
      </c>
      <c r="C24">
        <v>9</v>
      </c>
      <c r="D24">
        <v>11</v>
      </c>
      <c r="E24" t="s">
        <v>237</v>
      </c>
      <c r="F24">
        <v>1994</v>
      </c>
      <c r="G24" t="s">
        <v>26</v>
      </c>
      <c r="H24" t="s">
        <v>299</v>
      </c>
      <c r="I24">
        <v>90</v>
      </c>
      <c r="J24" t="s">
        <v>290</v>
      </c>
      <c r="K24">
        <v>27</v>
      </c>
      <c r="L24" t="s">
        <v>111</v>
      </c>
      <c r="M24">
        <v>59.5</v>
      </c>
      <c r="N24">
        <v>160</v>
      </c>
      <c r="O24" t="s">
        <v>127</v>
      </c>
      <c r="P24" t="s">
        <v>130</v>
      </c>
      <c r="Q24" t="s">
        <v>135</v>
      </c>
      <c r="R24">
        <v>3</v>
      </c>
      <c r="S24">
        <v>24</v>
      </c>
      <c r="T24" t="s">
        <v>49</v>
      </c>
      <c r="U24" t="s">
        <v>50</v>
      </c>
      <c r="V24" t="s">
        <v>50</v>
      </c>
      <c r="W24" t="s">
        <v>49</v>
      </c>
      <c r="X24" t="s">
        <v>50</v>
      </c>
      <c r="Y24" t="s">
        <v>50</v>
      </c>
      <c r="Z24" t="s">
        <v>50</v>
      </c>
      <c r="AA24" t="s">
        <v>50</v>
      </c>
      <c r="AB24" t="s">
        <v>50</v>
      </c>
      <c r="AC24" t="s">
        <v>150</v>
      </c>
      <c r="AD24" t="s">
        <v>49</v>
      </c>
      <c r="AE24" t="s">
        <v>50</v>
      </c>
      <c r="AF24" t="s">
        <v>50</v>
      </c>
      <c r="AG24" t="s">
        <v>50</v>
      </c>
      <c r="AH24" t="s">
        <v>50</v>
      </c>
      <c r="AI24">
        <v>2</v>
      </c>
      <c r="AJ24">
        <v>3</v>
      </c>
      <c r="AK24">
        <v>2</v>
      </c>
      <c r="AL24">
        <v>2</v>
      </c>
      <c r="AM24">
        <v>2</v>
      </c>
      <c r="AN24">
        <v>1</v>
      </c>
      <c r="AO24">
        <v>1</v>
      </c>
      <c r="AP24">
        <v>2</v>
      </c>
      <c r="AQ24">
        <v>1</v>
      </c>
      <c r="AR24">
        <v>0</v>
      </c>
      <c r="AS24">
        <v>0</v>
      </c>
      <c r="AT24">
        <v>2</v>
      </c>
      <c r="AU24">
        <v>1</v>
      </c>
      <c r="AV24" t="s">
        <v>50</v>
      </c>
      <c r="BF24" s="85"/>
      <c r="BG24" t="s">
        <v>188</v>
      </c>
      <c r="BH24">
        <v>23.242187499999996</v>
      </c>
      <c r="BI24" t="s">
        <v>250</v>
      </c>
      <c r="BJ24" t="s">
        <v>250</v>
      </c>
      <c r="BK24" t="s">
        <v>249</v>
      </c>
      <c r="BL24" t="s">
        <v>256</v>
      </c>
      <c r="BM24" t="s">
        <v>258</v>
      </c>
    </row>
    <row r="25" spans="1:65" x14ac:dyDescent="0.2">
      <c r="A25">
        <v>24</v>
      </c>
      <c r="C25">
        <v>31</v>
      </c>
      <c r="D25">
        <v>1</v>
      </c>
      <c r="E25" t="s">
        <v>237</v>
      </c>
      <c r="F25">
        <v>1986</v>
      </c>
      <c r="G25" t="s">
        <v>26</v>
      </c>
      <c r="H25" t="s">
        <v>303</v>
      </c>
      <c r="I25">
        <v>80</v>
      </c>
      <c r="J25" t="s">
        <v>284</v>
      </c>
      <c r="K25">
        <v>35</v>
      </c>
      <c r="L25" t="s">
        <v>110</v>
      </c>
      <c r="M25">
        <v>66</v>
      </c>
      <c r="N25">
        <v>165</v>
      </c>
      <c r="O25" t="s">
        <v>120</v>
      </c>
      <c r="P25" t="s">
        <v>132</v>
      </c>
      <c r="Q25" t="s">
        <v>137</v>
      </c>
      <c r="R25">
        <v>7</v>
      </c>
      <c r="S25">
        <v>28</v>
      </c>
      <c r="T25" t="s">
        <v>50</v>
      </c>
      <c r="U25" t="s">
        <v>50</v>
      </c>
      <c r="V25" t="s">
        <v>49</v>
      </c>
      <c r="W25" t="s">
        <v>50</v>
      </c>
      <c r="X25" t="s">
        <v>50</v>
      </c>
      <c r="Y25" t="s">
        <v>50</v>
      </c>
      <c r="Z25" t="s">
        <v>50</v>
      </c>
      <c r="AA25" t="s">
        <v>50</v>
      </c>
      <c r="AB25" t="s">
        <v>50</v>
      </c>
      <c r="AC25" t="s">
        <v>150</v>
      </c>
      <c r="AD25" t="s">
        <v>50</v>
      </c>
      <c r="AE25" t="s">
        <v>49</v>
      </c>
      <c r="AF25" t="s">
        <v>50</v>
      </c>
      <c r="AG25" t="s">
        <v>50</v>
      </c>
      <c r="AH25" t="s">
        <v>50</v>
      </c>
      <c r="AI25">
        <v>0</v>
      </c>
      <c r="AJ25">
        <v>0</v>
      </c>
      <c r="AK25">
        <v>0</v>
      </c>
      <c r="AL25">
        <v>3</v>
      </c>
      <c r="AM25">
        <v>2</v>
      </c>
      <c r="AN25">
        <v>1</v>
      </c>
      <c r="AO25">
        <v>2</v>
      </c>
      <c r="AP25">
        <v>2</v>
      </c>
      <c r="AQ25">
        <v>2</v>
      </c>
      <c r="AR25">
        <v>1</v>
      </c>
      <c r="AS25">
        <v>1</v>
      </c>
      <c r="AT25">
        <v>2</v>
      </c>
      <c r="AU25">
        <v>2</v>
      </c>
      <c r="AV25" t="s">
        <v>49</v>
      </c>
      <c r="AW25" t="s">
        <v>50</v>
      </c>
      <c r="AX25" t="s">
        <v>50</v>
      </c>
      <c r="AY25" t="s">
        <v>49</v>
      </c>
      <c r="AZ25" t="s">
        <v>49</v>
      </c>
      <c r="BA25" t="s">
        <v>49</v>
      </c>
      <c r="BB25" t="s">
        <v>50</v>
      </c>
      <c r="BC25" t="s">
        <v>50</v>
      </c>
      <c r="BD25" t="s">
        <v>50</v>
      </c>
      <c r="BE25" t="s">
        <v>50</v>
      </c>
      <c r="BF25" s="85">
        <v>44302</v>
      </c>
      <c r="BG25" t="s">
        <v>112</v>
      </c>
      <c r="BH25">
        <v>24.242424242424246</v>
      </c>
      <c r="BI25" t="s">
        <v>250</v>
      </c>
      <c r="BJ25" t="s">
        <v>250</v>
      </c>
      <c r="BK25" t="s">
        <v>249</v>
      </c>
      <c r="BL25" t="s">
        <v>257</v>
      </c>
      <c r="BM25" t="s">
        <v>258</v>
      </c>
    </row>
    <row r="26" spans="1:65" x14ac:dyDescent="0.2">
      <c r="A26">
        <v>25</v>
      </c>
      <c r="C26">
        <v>29</v>
      </c>
      <c r="D26">
        <v>8</v>
      </c>
      <c r="E26" t="s">
        <v>236</v>
      </c>
      <c r="F26">
        <v>1988</v>
      </c>
      <c r="G26" t="s">
        <v>271</v>
      </c>
      <c r="H26" t="s">
        <v>304</v>
      </c>
      <c r="I26">
        <v>80</v>
      </c>
      <c r="J26" t="s">
        <v>286</v>
      </c>
      <c r="K26">
        <v>33</v>
      </c>
      <c r="L26" t="s">
        <v>111</v>
      </c>
      <c r="M26">
        <v>55</v>
      </c>
      <c r="N26">
        <v>152</v>
      </c>
      <c r="O26" t="s">
        <v>127</v>
      </c>
      <c r="P26" t="s">
        <v>130</v>
      </c>
      <c r="Q26" t="s">
        <v>137</v>
      </c>
      <c r="R26">
        <v>5</v>
      </c>
      <c r="S26">
        <v>28</v>
      </c>
      <c r="T26" t="s">
        <v>49</v>
      </c>
      <c r="U26" t="s">
        <v>50</v>
      </c>
      <c r="V26" t="s">
        <v>49</v>
      </c>
      <c r="W26" t="s">
        <v>50</v>
      </c>
      <c r="X26" t="s">
        <v>50</v>
      </c>
      <c r="Y26" t="s">
        <v>50</v>
      </c>
      <c r="Z26" t="s">
        <v>50</v>
      </c>
      <c r="AA26" t="s">
        <v>50</v>
      </c>
      <c r="AB26" t="s">
        <v>50</v>
      </c>
      <c r="AC26" t="s">
        <v>150</v>
      </c>
      <c r="AD26" t="s">
        <v>49</v>
      </c>
      <c r="AE26" t="s">
        <v>50</v>
      </c>
      <c r="AF26" t="s">
        <v>50</v>
      </c>
      <c r="AG26" t="s">
        <v>50</v>
      </c>
      <c r="AH26" t="s">
        <v>50</v>
      </c>
      <c r="AI26">
        <v>1</v>
      </c>
      <c r="AJ26">
        <v>0</v>
      </c>
      <c r="AK26">
        <v>0</v>
      </c>
      <c r="AL26">
        <v>2</v>
      </c>
      <c r="AM26">
        <v>1</v>
      </c>
      <c r="AN26">
        <v>0</v>
      </c>
      <c r="AO26">
        <v>1</v>
      </c>
      <c r="AP26">
        <v>0</v>
      </c>
      <c r="AQ26">
        <v>1</v>
      </c>
      <c r="AR26">
        <v>0</v>
      </c>
      <c r="AS26">
        <v>0</v>
      </c>
      <c r="AT26">
        <v>2</v>
      </c>
      <c r="AU26">
        <v>1</v>
      </c>
      <c r="AV26" t="s">
        <v>50</v>
      </c>
      <c r="BF26" s="85"/>
      <c r="BG26" t="s">
        <v>188</v>
      </c>
      <c r="BH26">
        <v>23.80540166204986</v>
      </c>
      <c r="BI26" t="s">
        <v>250</v>
      </c>
      <c r="BJ26" t="s">
        <v>250</v>
      </c>
      <c r="BK26" t="s">
        <v>249</v>
      </c>
      <c r="BL26" t="s">
        <v>256</v>
      </c>
      <c r="BM26" t="s">
        <v>258</v>
      </c>
    </row>
    <row r="27" spans="1:65" x14ac:dyDescent="0.2">
      <c r="A27">
        <v>26</v>
      </c>
      <c r="C27">
        <v>21</v>
      </c>
      <c r="D27">
        <v>6</v>
      </c>
      <c r="E27" t="s">
        <v>236</v>
      </c>
      <c r="F27">
        <v>1987</v>
      </c>
      <c r="G27" t="s">
        <v>271</v>
      </c>
      <c r="H27" t="s">
        <v>285</v>
      </c>
      <c r="I27">
        <v>80</v>
      </c>
      <c r="J27" t="s">
        <v>286</v>
      </c>
      <c r="K27">
        <v>34</v>
      </c>
      <c r="L27" t="s">
        <v>110</v>
      </c>
      <c r="M27">
        <v>74</v>
      </c>
      <c r="N27">
        <v>182</v>
      </c>
      <c r="O27" t="s">
        <v>127</v>
      </c>
      <c r="P27" t="s">
        <v>132</v>
      </c>
      <c r="Q27" t="s">
        <v>137</v>
      </c>
      <c r="R27">
        <v>6</v>
      </c>
      <c r="S27">
        <v>28</v>
      </c>
      <c r="T27" t="s">
        <v>50</v>
      </c>
      <c r="U27" t="s">
        <v>50</v>
      </c>
      <c r="V27" t="s">
        <v>50</v>
      </c>
      <c r="W27" t="s">
        <v>50</v>
      </c>
      <c r="X27" t="s">
        <v>50</v>
      </c>
      <c r="Y27" t="s">
        <v>50</v>
      </c>
      <c r="Z27" t="s">
        <v>50</v>
      </c>
      <c r="AA27" t="s">
        <v>50</v>
      </c>
      <c r="AB27" t="s">
        <v>49</v>
      </c>
      <c r="AC27" t="s">
        <v>150</v>
      </c>
      <c r="AD27" t="s">
        <v>50</v>
      </c>
      <c r="AE27" t="s">
        <v>49</v>
      </c>
      <c r="AF27" t="s">
        <v>50</v>
      </c>
      <c r="AG27" t="s">
        <v>50</v>
      </c>
      <c r="AH27" t="s">
        <v>50</v>
      </c>
      <c r="AI27">
        <v>2</v>
      </c>
      <c r="AJ27">
        <v>0</v>
      </c>
      <c r="AK27">
        <v>0</v>
      </c>
      <c r="AL27">
        <v>3</v>
      </c>
      <c r="AM27">
        <v>2</v>
      </c>
      <c r="AN27">
        <v>1</v>
      </c>
      <c r="AO27">
        <v>2</v>
      </c>
      <c r="AP27">
        <v>4</v>
      </c>
      <c r="AQ27">
        <v>1</v>
      </c>
      <c r="AR27">
        <v>0</v>
      </c>
      <c r="AS27">
        <v>1</v>
      </c>
      <c r="AT27">
        <v>2</v>
      </c>
      <c r="AU27">
        <v>1</v>
      </c>
      <c r="AV27" t="s">
        <v>49</v>
      </c>
      <c r="AW27" t="s">
        <v>50</v>
      </c>
      <c r="AX27" t="s">
        <v>49</v>
      </c>
      <c r="AY27" t="s">
        <v>50</v>
      </c>
      <c r="AZ27" t="s">
        <v>50</v>
      </c>
      <c r="BA27" t="s">
        <v>50</v>
      </c>
      <c r="BB27" t="s">
        <v>50</v>
      </c>
      <c r="BC27" t="s">
        <v>50</v>
      </c>
      <c r="BD27" t="s">
        <v>50</v>
      </c>
      <c r="BE27" t="s">
        <v>50</v>
      </c>
      <c r="BF27" s="85">
        <v>44308</v>
      </c>
      <c r="BG27" t="s">
        <v>189</v>
      </c>
      <c r="BH27">
        <v>22.340297065571789</v>
      </c>
      <c r="BI27" t="s">
        <v>249</v>
      </c>
      <c r="BJ27" t="s">
        <v>249</v>
      </c>
      <c r="BK27" t="s">
        <v>249</v>
      </c>
      <c r="BL27" t="s">
        <v>257</v>
      </c>
      <c r="BM27" t="s">
        <v>260</v>
      </c>
    </row>
    <row r="28" spans="1:65" x14ac:dyDescent="0.2">
      <c r="A28">
        <v>27</v>
      </c>
      <c r="C28">
        <v>29</v>
      </c>
      <c r="D28">
        <v>3</v>
      </c>
      <c r="E28" t="s">
        <v>237</v>
      </c>
      <c r="F28">
        <v>1991</v>
      </c>
      <c r="G28" t="s">
        <v>26</v>
      </c>
      <c r="H28" t="s">
        <v>289</v>
      </c>
      <c r="I28">
        <v>90</v>
      </c>
      <c r="J28" t="s">
        <v>290</v>
      </c>
      <c r="K28">
        <v>30</v>
      </c>
      <c r="L28" t="s">
        <v>110</v>
      </c>
      <c r="M28">
        <v>85</v>
      </c>
      <c r="N28">
        <v>180</v>
      </c>
      <c r="O28" t="s">
        <v>122</v>
      </c>
      <c r="P28" t="s">
        <v>130</v>
      </c>
      <c r="Q28" t="s">
        <v>135</v>
      </c>
      <c r="R28">
        <v>2</v>
      </c>
      <c r="S28">
        <v>28</v>
      </c>
      <c r="T28" t="s">
        <v>49</v>
      </c>
      <c r="U28" t="s">
        <v>50</v>
      </c>
      <c r="V28" t="s">
        <v>49</v>
      </c>
      <c r="W28" t="s">
        <v>50</v>
      </c>
      <c r="X28" t="s">
        <v>50</v>
      </c>
      <c r="Y28" t="s">
        <v>50</v>
      </c>
      <c r="Z28" t="s">
        <v>49</v>
      </c>
      <c r="AA28" t="s">
        <v>50</v>
      </c>
      <c r="AB28" t="s">
        <v>50</v>
      </c>
      <c r="AC28" t="s">
        <v>150</v>
      </c>
      <c r="AD28" t="s">
        <v>49</v>
      </c>
      <c r="AE28" t="s">
        <v>50</v>
      </c>
      <c r="AF28" t="s">
        <v>50</v>
      </c>
      <c r="AG28" t="s">
        <v>50</v>
      </c>
      <c r="AH28" t="s">
        <v>50</v>
      </c>
      <c r="AI28">
        <v>1</v>
      </c>
      <c r="AJ28">
        <v>0</v>
      </c>
      <c r="AK28">
        <v>0</v>
      </c>
      <c r="AL28">
        <v>0</v>
      </c>
      <c r="AM28">
        <v>2</v>
      </c>
      <c r="AN28">
        <v>2</v>
      </c>
      <c r="AO28">
        <v>2</v>
      </c>
      <c r="AP28">
        <v>3</v>
      </c>
      <c r="AQ28">
        <v>2</v>
      </c>
      <c r="AR28">
        <v>0</v>
      </c>
      <c r="AS28">
        <v>2</v>
      </c>
      <c r="AT28">
        <v>2</v>
      </c>
      <c r="AU28">
        <v>3</v>
      </c>
      <c r="AV28" t="s">
        <v>50</v>
      </c>
      <c r="BF28" s="85"/>
      <c r="BG28" t="s">
        <v>112</v>
      </c>
      <c r="BH28">
        <v>26.234567901234566</v>
      </c>
      <c r="BI28" t="s">
        <v>251</v>
      </c>
      <c r="BJ28" t="s">
        <v>250</v>
      </c>
      <c r="BK28" t="s">
        <v>249</v>
      </c>
      <c r="BL28" t="s">
        <v>256</v>
      </c>
      <c r="BM28" t="s">
        <v>258</v>
      </c>
    </row>
    <row r="29" spans="1:65" x14ac:dyDescent="0.2">
      <c r="A29">
        <v>28</v>
      </c>
      <c r="C29">
        <v>21</v>
      </c>
      <c r="D29">
        <v>12</v>
      </c>
      <c r="E29" t="s">
        <v>237</v>
      </c>
      <c r="F29">
        <v>1989</v>
      </c>
      <c r="G29" t="s">
        <v>26</v>
      </c>
      <c r="H29" t="s">
        <v>294</v>
      </c>
      <c r="I29">
        <v>80</v>
      </c>
      <c r="J29" t="s">
        <v>284</v>
      </c>
      <c r="K29">
        <v>32</v>
      </c>
      <c r="L29" t="s">
        <v>111</v>
      </c>
      <c r="M29">
        <v>55.2</v>
      </c>
      <c r="N29">
        <v>150</v>
      </c>
      <c r="O29" t="s">
        <v>121</v>
      </c>
      <c r="P29" t="s">
        <v>130</v>
      </c>
      <c r="Q29" t="s">
        <v>136</v>
      </c>
      <c r="R29">
        <v>4</v>
      </c>
      <c r="S29">
        <v>28</v>
      </c>
      <c r="T29" t="s">
        <v>50</v>
      </c>
      <c r="U29" t="s">
        <v>50</v>
      </c>
      <c r="V29" t="s">
        <v>50</v>
      </c>
      <c r="W29" t="s">
        <v>50</v>
      </c>
      <c r="X29" t="s">
        <v>50</v>
      </c>
      <c r="Y29" t="s">
        <v>50</v>
      </c>
      <c r="Z29" t="s">
        <v>50</v>
      </c>
      <c r="AA29" t="s">
        <v>49</v>
      </c>
      <c r="AB29" t="s">
        <v>50</v>
      </c>
      <c r="AC29" t="s">
        <v>150</v>
      </c>
      <c r="AD29" t="s">
        <v>50</v>
      </c>
      <c r="AE29" t="s">
        <v>50</v>
      </c>
      <c r="AF29" t="s">
        <v>49</v>
      </c>
      <c r="AG29" t="s">
        <v>50</v>
      </c>
      <c r="AH29" t="s">
        <v>50</v>
      </c>
      <c r="AI29">
        <v>0</v>
      </c>
      <c r="AJ29">
        <v>1</v>
      </c>
      <c r="AK29">
        <v>1</v>
      </c>
      <c r="AL29">
        <v>4</v>
      </c>
      <c r="AM29">
        <v>2</v>
      </c>
      <c r="AN29">
        <v>2</v>
      </c>
      <c r="AO29">
        <v>3</v>
      </c>
      <c r="AP29">
        <v>3</v>
      </c>
      <c r="AQ29">
        <v>3</v>
      </c>
      <c r="AR29">
        <v>1</v>
      </c>
      <c r="AS29">
        <v>0</v>
      </c>
      <c r="AT29">
        <v>2</v>
      </c>
      <c r="AU29">
        <v>4</v>
      </c>
      <c r="AV29" t="s">
        <v>50</v>
      </c>
      <c r="BF29" s="85"/>
      <c r="BG29" t="s">
        <v>112</v>
      </c>
      <c r="BH29">
        <v>24.533333333333335</v>
      </c>
      <c r="BI29" t="s">
        <v>250</v>
      </c>
      <c r="BJ29" t="s">
        <v>250</v>
      </c>
      <c r="BK29" t="s">
        <v>252</v>
      </c>
      <c r="BL29" t="s">
        <v>257</v>
      </c>
      <c r="BM29" t="s">
        <v>258</v>
      </c>
    </row>
    <row r="30" spans="1:65" x14ac:dyDescent="0.2">
      <c r="A30">
        <v>29</v>
      </c>
      <c r="C30">
        <v>14</v>
      </c>
      <c r="D30">
        <v>9</v>
      </c>
      <c r="E30" t="s">
        <v>236</v>
      </c>
      <c r="F30">
        <v>1978</v>
      </c>
      <c r="G30" t="s">
        <v>271</v>
      </c>
      <c r="H30" t="s">
        <v>305</v>
      </c>
      <c r="I30">
        <v>70</v>
      </c>
      <c r="J30" t="s">
        <v>300</v>
      </c>
      <c r="K30">
        <v>43</v>
      </c>
      <c r="L30" t="s">
        <v>110</v>
      </c>
      <c r="M30">
        <v>57</v>
      </c>
      <c r="N30">
        <v>167</v>
      </c>
      <c r="O30" t="s">
        <v>127</v>
      </c>
      <c r="P30" t="s">
        <v>133</v>
      </c>
      <c r="Q30" t="s">
        <v>135</v>
      </c>
      <c r="R30">
        <v>15</v>
      </c>
      <c r="S30">
        <v>28</v>
      </c>
      <c r="T30" t="s">
        <v>50</v>
      </c>
      <c r="U30" t="s">
        <v>49</v>
      </c>
      <c r="V30" t="s">
        <v>50</v>
      </c>
      <c r="W30" t="s">
        <v>50</v>
      </c>
      <c r="X30" t="s">
        <v>50</v>
      </c>
      <c r="Y30" t="s">
        <v>50</v>
      </c>
      <c r="Z30" t="s">
        <v>50</v>
      </c>
      <c r="AA30" t="s">
        <v>50</v>
      </c>
      <c r="AB30" t="s">
        <v>50</v>
      </c>
      <c r="AC30" t="s">
        <v>150</v>
      </c>
      <c r="AD30" t="s">
        <v>50</v>
      </c>
      <c r="AE30" t="s">
        <v>50</v>
      </c>
      <c r="AF30" t="s">
        <v>50</v>
      </c>
      <c r="AG30" t="s">
        <v>49</v>
      </c>
      <c r="AH30" t="s">
        <v>50</v>
      </c>
      <c r="AI30">
        <v>1</v>
      </c>
      <c r="AJ30">
        <v>2</v>
      </c>
      <c r="AK30">
        <v>1</v>
      </c>
      <c r="AL30">
        <v>3</v>
      </c>
      <c r="AM30">
        <v>1</v>
      </c>
      <c r="AN30">
        <v>1</v>
      </c>
      <c r="AO30">
        <v>2</v>
      </c>
      <c r="AP30">
        <v>2</v>
      </c>
      <c r="AQ30">
        <v>2</v>
      </c>
      <c r="AR30">
        <v>1</v>
      </c>
      <c r="AS30">
        <v>1</v>
      </c>
      <c r="AT30">
        <v>3</v>
      </c>
      <c r="AU30">
        <v>2</v>
      </c>
      <c r="AV30" t="s">
        <v>49</v>
      </c>
      <c r="AW30" t="s">
        <v>50</v>
      </c>
      <c r="AX30" t="s">
        <v>50</v>
      </c>
      <c r="AY30" t="s">
        <v>50</v>
      </c>
      <c r="AZ30" t="s">
        <v>50</v>
      </c>
      <c r="BA30" t="s">
        <v>50</v>
      </c>
      <c r="BB30" t="s">
        <v>50</v>
      </c>
      <c r="BC30" t="s">
        <v>50</v>
      </c>
      <c r="BD30" t="s">
        <v>50</v>
      </c>
      <c r="BE30" t="s">
        <v>49</v>
      </c>
      <c r="BF30" s="85">
        <v>44301</v>
      </c>
      <c r="BG30" t="s">
        <v>112</v>
      </c>
      <c r="BH30">
        <v>20.43816558499767</v>
      </c>
      <c r="BI30" t="s">
        <v>249</v>
      </c>
      <c r="BJ30" t="s">
        <v>249</v>
      </c>
      <c r="BK30" t="s">
        <v>249</v>
      </c>
      <c r="BL30" t="s">
        <v>257</v>
      </c>
      <c r="BM30" t="s">
        <v>260</v>
      </c>
    </row>
    <row r="31" spans="1:65" x14ac:dyDescent="0.2">
      <c r="A31">
        <v>30</v>
      </c>
      <c r="C31">
        <v>24</v>
      </c>
      <c r="D31">
        <v>2</v>
      </c>
      <c r="E31" t="s">
        <v>237</v>
      </c>
      <c r="F31">
        <v>1987</v>
      </c>
      <c r="G31" t="s">
        <v>26</v>
      </c>
      <c r="H31" t="s">
        <v>285</v>
      </c>
      <c r="I31">
        <v>80</v>
      </c>
      <c r="J31" t="s">
        <v>284</v>
      </c>
      <c r="K31">
        <v>34</v>
      </c>
      <c r="L31" t="s">
        <v>110</v>
      </c>
      <c r="M31">
        <v>90</v>
      </c>
      <c r="N31">
        <v>173</v>
      </c>
      <c r="O31" t="s">
        <v>127</v>
      </c>
      <c r="P31" t="s">
        <v>130</v>
      </c>
      <c r="Q31" t="s">
        <v>135</v>
      </c>
      <c r="R31">
        <v>6</v>
      </c>
      <c r="S31">
        <v>28</v>
      </c>
      <c r="T31" t="s">
        <v>50</v>
      </c>
      <c r="U31" t="s">
        <v>50</v>
      </c>
      <c r="V31" t="s">
        <v>50</v>
      </c>
      <c r="W31" t="s">
        <v>49</v>
      </c>
      <c r="X31" t="s">
        <v>49</v>
      </c>
      <c r="Y31" t="s">
        <v>50</v>
      </c>
      <c r="Z31" t="s">
        <v>50</v>
      </c>
      <c r="AA31" t="s">
        <v>50</v>
      </c>
      <c r="AB31" t="s">
        <v>50</v>
      </c>
      <c r="AC31" t="s">
        <v>150</v>
      </c>
      <c r="AD31" t="s">
        <v>49</v>
      </c>
      <c r="AE31" t="s">
        <v>50</v>
      </c>
      <c r="AF31" t="s">
        <v>50</v>
      </c>
      <c r="AG31" t="s">
        <v>50</v>
      </c>
      <c r="AH31" t="s">
        <v>50</v>
      </c>
      <c r="AI31">
        <v>2</v>
      </c>
      <c r="AJ31">
        <v>2</v>
      </c>
      <c r="AK31">
        <v>2</v>
      </c>
      <c r="AL31">
        <v>2</v>
      </c>
      <c r="AM31">
        <v>4</v>
      </c>
      <c r="AN31">
        <v>3</v>
      </c>
      <c r="AO31">
        <v>4</v>
      </c>
      <c r="AP31">
        <v>3</v>
      </c>
      <c r="AQ31">
        <v>2</v>
      </c>
      <c r="AR31">
        <v>2</v>
      </c>
      <c r="AS31">
        <v>2</v>
      </c>
      <c r="AT31">
        <v>3</v>
      </c>
      <c r="AU31">
        <v>3</v>
      </c>
      <c r="AV31" t="s">
        <v>50</v>
      </c>
      <c r="BF31" s="85"/>
      <c r="BG31" t="s">
        <v>190</v>
      </c>
      <c r="BH31">
        <v>30.071168431955627</v>
      </c>
      <c r="BI31" t="s">
        <v>251</v>
      </c>
      <c r="BJ31" t="s">
        <v>250</v>
      </c>
      <c r="BK31" t="s">
        <v>252</v>
      </c>
      <c r="BL31" t="s">
        <v>256</v>
      </c>
      <c r="BM31" t="s">
        <v>258</v>
      </c>
    </row>
    <row r="32" spans="1:65" x14ac:dyDescent="0.2">
      <c r="A32">
        <v>31</v>
      </c>
      <c r="C32">
        <v>3</v>
      </c>
      <c r="D32">
        <v>6</v>
      </c>
      <c r="E32" t="s">
        <v>236</v>
      </c>
      <c r="F32">
        <v>1984</v>
      </c>
      <c r="G32" t="s">
        <v>271</v>
      </c>
      <c r="H32" t="s">
        <v>283</v>
      </c>
      <c r="I32">
        <v>80</v>
      </c>
      <c r="J32" t="s">
        <v>286</v>
      </c>
      <c r="K32">
        <v>37</v>
      </c>
      <c r="L32" t="s">
        <v>111</v>
      </c>
      <c r="M32">
        <v>51</v>
      </c>
      <c r="N32">
        <v>160</v>
      </c>
      <c r="O32" t="s">
        <v>124</v>
      </c>
      <c r="P32" t="s">
        <v>112</v>
      </c>
      <c r="Q32" t="s">
        <v>136</v>
      </c>
      <c r="R32">
        <v>9</v>
      </c>
      <c r="S32">
        <v>28</v>
      </c>
      <c r="T32" t="s">
        <v>50</v>
      </c>
      <c r="U32" t="s">
        <v>50</v>
      </c>
      <c r="V32" t="s">
        <v>50</v>
      </c>
      <c r="W32" t="s">
        <v>49</v>
      </c>
      <c r="X32" t="s">
        <v>49</v>
      </c>
      <c r="Y32" t="s">
        <v>50</v>
      </c>
      <c r="Z32" t="s">
        <v>50</v>
      </c>
      <c r="AA32" t="s">
        <v>50</v>
      </c>
      <c r="AB32" t="s">
        <v>50</v>
      </c>
      <c r="AC32" t="s">
        <v>150</v>
      </c>
      <c r="AD32" t="s">
        <v>49</v>
      </c>
      <c r="AE32" t="s">
        <v>50</v>
      </c>
      <c r="AF32" t="s">
        <v>50</v>
      </c>
      <c r="AG32" t="s">
        <v>50</v>
      </c>
      <c r="AH32" t="s">
        <v>50</v>
      </c>
      <c r="AI32">
        <v>1</v>
      </c>
      <c r="AJ32">
        <v>1</v>
      </c>
      <c r="AK32">
        <v>1</v>
      </c>
      <c r="AL32">
        <v>4</v>
      </c>
      <c r="AM32">
        <v>2</v>
      </c>
      <c r="AN32">
        <v>2</v>
      </c>
      <c r="AO32">
        <v>2</v>
      </c>
      <c r="AP32">
        <v>2</v>
      </c>
      <c r="AQ32">
        <v>2</v>
      </c>
      <c r="AR32">
        <v>0</v>
      </c>
      <c r="AS32">
        <v>0</v>
      </c>
      <c r="AT32">
        <v>4</v>
      </c>
      <c r="AU32">
        <v>2</v>
      </c>
      <c r="AV32" t="s">
        <v>49</v>
      </c>
      <c r="AW32" t="s">
        <v>50</v>
      </c>
      <c r="AX32" t="s">
        <v>50</v>
      </c>
      <c r="AY32" t="s">
        <v>50</v>
      </c>
      <c r="AZ32" t="s">
        <v>50</v>
      </c>
      <c r="BA32" t="s">
        <v>50</v>
      </c>
      <c r="BB32" t="s">
        <v>50</v>
      </c>
      <c r="BC32" t="s">
        <v>50</v>
      </c>
      <c r="BD32" t="s">
        <v>50</v>
      </c>
      <c r="BE32" t="s">
        <v>49</v>
      </c>
      <c r="BF32" s="85">
        <v>44307</v>
      </c>
      <c r="BG32" t="s">
        <v>189</v>
      </c>
      <c r="BH32">
        <v>19.921874999999996</v>
      </c>
      <c r="BI32" t="s">
        <v>249</v>
      </c>
      <c r="BJ32" t="s">
        <v>249</v>
      </c>
      <c r="BK32" t="s">
        <v>249</v>
      </c>
      <c r="BL32" t="s">
        <v>257</v>
      </c>
      <c r="BM32" t="s">
        <v>260</v>
      </c>
    </row>
    <row r="33" spans="1:65" x14ac:dyDescent="0.2">
      <c r="A33">
        <v>32</v>
      </c>
      <c r="C33">
        <v>30</v>
      </c>
      <c r="D33">
        <v>8</v>
      </c>
      <c r="E33" t="s">
        <v>236</v>
      </c>
      <c r="F33">
        <v>1983</v>
      </c>
      <c r="G33" t="s">
        <v>271</v>
      </c>
      <c r="H33" t="s">
        <v>292</v>
      </c>
      <c r="I33">
        <v>80</v>
      </c>
      <c r="J33" t="s">
        <v>286</v>
      </c>
      <c r="K33">
        <v>38</v>
      </c>
      <c r="L33" t="s">
        <v>111</v>
      </c>
      <c r="M33">
        <v>55</v>
      </c>
      <c r="N33">
        <v>145</v>
      </c>
      <c r="O33" t="s">
        <v>128</v>
      </c>
      <c r="P33" t="s">
        <v>133</v>
      </c>
      <c r="Q33" t="s">
        <v>137</v>
      </c>
      <c r="R33">
        <v>10</v>
      </c>
      <c r="S33">
        <v>28</v>
      </c>
      <c r="T33" t="s">
        <v>50</v>
      </c>
      <c r="U33" t="s">
        <v>50</v>
      </c>
      <c r="V33" t="s">
        <v>50</v>
      </c>
      <c r="W33" t="s">
        <v>50</v>
      </c>
      <c r="X33" t="s">
        <v>50</v>
      </c>
      <c r="Y33" t="s">
        <v>49</v>
      </c>
      <c r="Z33" t="s">
        <v>50</v>
      </c>
      <c r="AA33" t="s">
        <v>50</v>
      </c>
      <c r="AB33" t="s">
        <v>50</v>
      </c>
      <c r="AC33" t="s">
        <v>149</v>
      </c>
      <c r="AD33" t="s">
        <v>50</v>
      </c>
      <c r="AE33" t="s">
        <v>50</v>
      </c>
      <c r="AF33" t="s">
        <v>50</v>
      </c>
      <c r="AG33" t="s">
        <v>50</v>
      </c>
      <c r="AH33" t="s">
        <v>50</v>
      </c>
      <c r="AI33">
        <v>2</v>
      </c>
      <c r="AJ33">
        <v>3</v>
      </c>
      <c r="AK33">
        <v>1</v>
      </c>
      <c r="AL33">
        <v>1</v>
      </c>
      <c r="AM33">
        <v>1</v>
      </c>
      <c r="AN33">
        <v>2</v>
      </c>
      <c r="AO33">
        <v>3</v>
      </c>
      <c r="AP33">
        <v>4</v>
      </c>
      <c r="AQ33">
        <v>1</v>
      </c>
      <c r="AR33">
        <v>2</v>
      </c>
      <c r="AS33">
        <v>0</v>
      </c>
      <c r="AT33">
        <v>1</v>
      </c>
      <c r="AU33">
        <v>1</v>
      </c>
      <c r="AV33" t="s">
        <v>49</v>
      </c>
      <c r="AW33" t="s">
        <v>50</v>
      </c>
      <c r="AX33" t="s">
        <v>50</v>
      </c>
      <c r="AY33" t="s">
        <v>49</v>
      </c>
      <c r="AZ33" t="s">
        <v>50</v>
      </c>
      <c r="BA33" t="s">
        <v>50</v>
      </c>
      <c r="BB33" t="s">
        <v>50</v>
      </c>
      <c r="BC33" t="s">
        <v>50</v>
      </c>
      <c r="BD33" t="s">
        <v>50</v>
      </c>
      <c r="BE33" t="s">
        <v>50</v>
      </c>
      <c r="BF33" s="85">
        <v>44303</v>
      </c>
      <c r="BG33" t="s">
        <v>188</v>
      </c>
      <c r="BH33">
        <v>26.159334126040427</v>
      </c>
      <c r="BI33" t="s">
        <v>251</v>
      </c>
      <c r="BJ33" t="s">
        <v>250</v>
      </c>
      <c r="BK33" t="s">
        <v>252</v>
      </c>
      <c r="BL33" t="s">
        <v>256</v>
      </c>
      <c r="BM33" t="s">
        <v>258</v>
      </c>
    </row>
    <row r="36" spans="1:65" ht="18" x14ac:dyDescent="0.25">
      <c r="A36" s="90" t="s">
        <v>355</v>
      </c>
    </row>
    <row r="37" spans="1:65" ht="15" x14ac:dyDescent="0.2">
      <c r="A37" s="121" t="s">
        <v>356</v>
      </c>
    </row>
    <row r="38" spans="1:65" ht="15" thickBot="1" x14ac:dyDescent="0.25"/>
    <row r="39" spans="1:65" x14ac:dyDescent="0.2">
      <c r="A39" s="120" t="s">
        <v>34</v>
      </c>
      <c r="B39" s="120"/>
    </row>
    <row r="40" spans="1:65" x14ac:dyDescent="0.2">
      <c r="A40" s="117"/>
      <c r="B40" s="117"/>
    </row>
    <row r="41" spans="1:65" x14ac:dyDescent="0.2">
      <c r="A41" s="117" t="s">
        <v>315</v>
      </c>
      <c r="B41" s="117">
        <v>33.34375</v>
      </c>
    </row>
    <row r="42" spans="1:65" x14ac:dyDescent="0.2">
      <c r="A42" s="117" t="s">
        <v>357</v>
      </c>
      <c r="B42" s="117">
        <v>0.92850184458794993</v>
      </c>
    </row>
    <row r="43" spans="1:65" x14ac:dyDescent="0.2">
      <c r="A43" s="117" t="s">
        <v>358</v>
      </c>
      <c r="B43" s="117">
        <v>34</v>
      </c>
    </row>
    <row r="44" spans="1:65" x14ac:dyDescent="0.2">
      <c r="A44" s="117" t="s">
        <v>359</v>
      </c>
      <c r="B44" s="117">
        <v>34</v>
      </c>
    </row>
    <row r="45" spans="1:65" x14ac:dyDescent="0.2">
      <c r="A45" s="117" t="s">
        <v>360</v>
      </c>
      <c r="B45" s="117">
        <v>5.2523996052188586</v>
      </c>
    </row>
    <row r="46" spans="1:65" x14ac:dyDescent="0.2">
      <c r="A46" s="117" t="s">
        <v>361</v>
      </c>
      <c r="B46" s="117">
        <v>27.587701612903224</v>
      </c>
    </row>
    <row r="47" spans="1:65" x14ac:dyDescent="0.2">
      <c r="A47" s="117" t="s">
        <v>362</v>
      </c>
      <c r="B47" s="117">
        <v>-7.5648192199115893E-2</v>
      </c>
    </row>
    <row r="48" spans="1:65" x14ac:dyDescent="0.2">
      <c r="A48" s="117" t="s">
        <v>363</v>
      </c>
      <c r="B48" s="117">
        <v>0.55085339458031868</v>
      </c>
    </row>
    <row r="49" spans="1:10" x14ac:dyDescent="0.2">
      <c r="A49" s="117" t="s">
        <v>364</v>
      </c>
      <c r="B49" s="117">
        <v>20</v>
      </c>
    </row>
    <row r="50" spans="1:10" x14ac:dyDescent="0.2">
      <c r="A50" s="117" t="s">
        <v>365</v>
      </c>
      <c r="B50" s="117">
        <v>25</v>
      </c>
    </row>
    <row r="51" spans="1:10" x14ac:dyDescent="0.2">
      <c r="A51" s="117" t="s">
        <v>366</v>
      </c>
      <c r="B51" s="117">
        <v>45</v>
      </c>
    </row>
    <row r="52" spans="1:10" x14ac:dyDescent="0.2">
      <c r="A52" s="117" t="s">
        <v>367</v>
      </c>
      <c r="B52" s="117">
        <v>1067</v>
      </c>
    </row>
    <row r="53" spans="1:10" x14ac:dyDescent="0.2">
      <c r="A53" s="117" t="s">
        <v>368</v>
      </c>
      <c r="B53" s="117">
        <v>32</v>
      </c>
    </row>
    <row r="54" spans="1:10" ht="15" thickBot="1" x14ac:dyDescent="0.25">
      <c r="A54" s="118" t="s">
        <v>369</v>
      </c>
      <c r="B54" s="118">
        <v>1.893691997040992</v>
      </c>
    </row>
    <row r="61" spans="1:10" ht="18" x14ac:dyDescent="0.25">
      <c r="A61" s="90" t="s">
        <v>370</v>
      </c>
    </row>
    <row r="62" spans="1:10" ht="15" x14ac:dyDescent="0.2">
      <c r="A62" s="121" t="s">
        <v>371</v>
      </c>
    </row>
    <row r="63" spans="1:10" ht="15" thickBot="1" x14ac:dyDescent="0.25"/>
    <row r="64" spans="1:10" x14ac:dyDescent="0.2">
      <c r="A64" s="120" t="s">
        <v>372</v>
      </c>
      <c r="B64" s="120"/>
      <c r="C64" s="120" t="s">
        <v>373</v>
      </c>
      <c r="D64" s="120"/>
      <c r="F64" t="s">
        <v>392</v>
      </c>
      <c r="J64" t="s">
        <v>391</v>
      </c>
    </row>
    <row r="65" spans="1:12" ht="15" thickBot="1" x14ac:dyDescent="0.25">
      <c r="A65" s="123"/>
      <c r="B65" s="123"/>
      <c r="C65" s="123"/>
      <c r="D65" s="123"/>
    </row>
    <row r="66" spans="1:12" x14ac:dyDescent="0.2">
      <c r="A66" s="123"/>
      <c r="B66" s="123"/>
      <c r="C66" s="123"/>
      <c r="D66" s="123"/>
      <c r="F66" s="119"/>
      <c r="G66" s="119"/>
      <c r="H66" s="119"/>
      <c r="J66" s="119"/>
      <c r="K66" s="119"/>
      <c r="L66" s="119"/>
    </row>
    <row r="67" spans="1:12" x14ac:dyDescent="0.2">
      <c r="A67" s="123"/>
      <c r="B67" s="123"/>
      <c r="C67" s="123"/>
      <c r="D67" s="123"/>
      <c r="F67" s="117"/>
      <c r="G67" s="123"/>
      <c r="H67" s="123"/>
      <c r="J67" s="117"/>
      <c r="K67" s="123"/>
      <c r="L67" s="123"/>
    </row>
    <row r="68" spans="1:12" x14ac:dyDescent="0.2">
      <c r="A68" s="123"/>
      <c r="B68" s="123"/>
      <c r="C68" s="123"/>
      <c r="D68" s="123"/>
      <c r="F68" s="117"/>
      <c r="G68" s="123"/>
      <c r="H68" s="123"/>
      <c r="J68" s="117"/>
      <c r="K68" s="123"/>
      <c r="L68" s="123"/>
    </row>
    <row r="69" spans="1:12" x14ac:dyDescent="0.2">
      <c r="A69" s="123"/>
      <c r="B69" s="123"/>
      <c r="C69" s="123"/>
      <c r="D69" s="123"/>
      <c r="F69" s="117"/>
      <c r="G69" s="123"/>
      <c r="H69" s="123"/>
      <c r="J69" s="117"/>
      <c r="K69" s="123"/>
      <c r="L69" s="123"/>
    </row>
    <row r="70" spans="1:12" x14ac:dyDescent="0.2">
      <c r="A70" s="123"/>
      <c r="B70" s="123"/>
      <c r="C70" s="123"/>
      <c r="D70" s="123"/>
      <c r="F70" s="117"/>
      <c r="G70" s="123"/>
      <c r="H70" s="123"/>
      <c r="J70" s="117"/>
      <c r="K70" s="123"/>
      <c r="L70" s="123"/>
    </row>
    <row r="71" spans="1:12" x14ac:dyDescent="0.2">
      <c r="A71" s="123"/>
      <c r="B71" s="123"/>
      <c r="C71" s="123"/>
      <c r="D71" s="123"/>
      <c r="F71" s="117"/>
      <c r="G71" s="123"/>
      <c r="H71" s="123"/>
      <c r="J71" s="117"/>
      <c r="K71" s="123"/>
      <c r="L71" s="123"/>
    </row>
    <row r="72" spans="1:12" x14ac:dyDescent="0.2">
      <c r="A72" s="123"/>
      <c r="B72" s="123"/>
      <c r="C72" s="123"/>
      <c r="D72" s="123"/>
      <c r="F72" s="117"/>
      <c r="G72" s="123"/>
      <c r="H72" s="123"/>
      <c r="J72" s="117"/>
      <c r="K72" s="123"/>
      <c r="L72" s="123"/>
    </row>
    <row r="73" spans="1:12" ht="15" thickBot="1" x14ac:dyDescent="0.25">
      <c r="A73" s="123"/>
      <c r="B73" s="123"/>
      <c r="C73" s="123"/>
      <c r="D73" s="123"/>
      <c r="F73" s="118"/>
      <c r="G73" s="124"/>
      <c r="H73" s="124"/>
      <c r="J73" s="117"/>
      <c r="K73" s="123"/>
      <c r="L73" s="123"/>
    </row>
    <row r="74" spans="1:12" x14ac:dyDescent="0.2">
      <c r="A74" s="123"/>
      <c r="B74" s="123"/>
      <c r="C74" s="123"/>
      <c r="D74" s="123"/>
      <c r="J74" s="117"/>
      <c r="K74" s="123"/>
      <c r="L74" s="123"/>
    </row>
    <row r="75" spans="1:12" x14ac:dyDescent="0.2">
      <c r="A75" s="123"/>
      <c r="B75" s="123"/>
      <c r="C75" s="123"/>
      <c r="D75" s="123"/>
      <c r="J75" s="117"/>
      <c r="K75" s="123"/>
      <c r="L75" s="123"/>
    </row>
    <row r="76" spans="1:12" x14ac:dyDescent="0.2">
      <c r="A76" s="123"/>
      <c r="B76" s="123"/>
      <c r="C76" s="123"/>
      <c r="D76" s="123"/>
      <c r="J76" s="117"/>
      <c r="K76" s="123"/>
      <c r="L76" s="123"/>
    </row>
    <row r="77" spans="1:12" ht="15" thickBot="1" x14ac:dyDescent="0.25">
      <c r="A77" s="123"/>
      <c r="B77" s="123"/>
      <c r="C77" s="123"/>
      <c r="D77" s="123"/>
      <c r="J77" s="118"/>
      <c r="K77" s="124"/>
      <c r="L77" s="124"/>
    </row>
    <row r="78" spans="1:12" x14ac:dyDescent="0.2">
      <c r="A78" s="123"/>
      <c r="B78" s="123"/>
      <c r="C78" s="123"/>
      <c r="D78" s="123"/>
    </row>
    <row r="79" spans="1:12" ht="15" thickBot="1" x14ac:dyDescent="0.25">
      <c r="A79" s="124"/>
      <c r="B79" s="124"/>
      <c r="C79" s="124"/>
      <c r="D79" s="124"/>
    </row>
    <row r="85" spans="1:10" ht="15" thickBot="1" x14ac:dyDescent="0.25"/>
    <row r="86" spans="1:10" x14ac:dyDescent="0.2">
      <c r="A86" s="122" t="s">
        <v>374</v>
      </c>
      <c r="B86" s="122" t="s">
        <v>373</v>
      </c>
    </row>
    <row r="87" spans="1:10" x14ac:dyDescent="0.2">
      <c r="A87">
        <v>175</v>
      </c>
      <c r="B87">
        <v>160</v>
      </c>
    </row>
    <row r="88" spans="1:10" ht="15" thickBot="1" x14ac:dyDescent="0.25">
      <c r="A88">
        <v>171</v>
      </c>
      <c r="B88">
        <v>167</v>
      </c>
      <c r="D88" s="125"/>
      <c r="E88" s="125"/>
      <c r="F88" s="125"/>
      <c r="G88" s="125"/>
      <c r="H88" s="125"/>
      <c r="I88" s="125"/>
      <c r="J88" s="125"/>
    </row>
    <row r="89" spans="1:10" x14ac:dyDescent="0.2">
      <c r="A89">
        <v>170</v>
      </c>
      <c r="B89">
        <v>161</v>
      </c>
      <c r="D89" s="126"/>
      <c r="E89" s="126"/>
      <c r="F89" s="126"/>
      <c r="G89" s="126"/>
      <c r="H89" s="126"/>
      <c r="I89" s="125"/>
      <c r="J89" s="125"/>
    </row>
    <row r="90" spans="1:10" x14ac:dyDescent="0.2">
      <c r="A90">
        <v>167</v>
      </c>
      <c r="B90">
        <v>160</v>
      </c>
      <c r="D90" s="123"/>
      <c r="E90" s="123"/>
      <c r="F90" s="123"/>
      <c r="G90" s="123"/>
      <c r="H90" s="123"/>
      <c r="I90" s="125"/>
      <c r="J90" s="125"/>
    </row>
    <row r="91" spans="1:10" ht="15" thickBot="1" x14ac:dyDescent="0.25">
      <c r="A91">
        <v>168</v>
      </c>
      <c r="B91">
        <v>173</v>
      </c>
      <c r="D91" s="124"/>
      <c r="E91" s="124"/>
      <c r="F91" s="124"/>
      <c r="G91" s="124"/>
      <c r="H91" s="124"/>
      <c r="I91" s="125"/>
      <c r="J91" s="125"/>
    </row>
    <row r="92" spans="1:10" x14ac:dyDescent="0.2">
      <c r="A92">
        <v>168</v>
      </c>
      <c r="B92">
        <v>156</v>
      </c>
      <c r="D92" s="125"/>
      <c r="E92" s="125"/>
      <c r="F92" s="125"/>
      <c r="G92" s="125"/>
      <c r="H92" s="125"/>
      <c r="I92" s="125"/>
      <c r="J92" s="125"/>
    </row>
    <row r="93" spans="1:10" x14ac:dyDescent="0.2">
      <c r="A93">
        <v>170</v>
      </c>
      <c r="B93">
        <v>164</v>
      </c>
      <c r="D93" s="125"/>
      <c r="E93" s="125"/>
      <c r="F93" s="125"/>
      <c r="G93" s="125"/>
      <c r="H93" s="125"/>
      <c r="I93" s="125"/>
      <c r="J93" s="125"/>
    </row>
    <row r="94" spans="1:10" ht="15" thickBot="1" x14ac:dyDescent="0.25">
      <c r="A94">
        <v>170</v>
      </c>
      <c r="B94">
        <v>157</v>
      </c>
      <c r="D94" s="125"/>
      <c r="E94" s="125"/>
      <c r="F94" s="125"/>
      <c r="G94" s="125"/>
      <c r="H94" s="125"/>
      <c r="I94" s="125"/>
      <c r="J94" s="125"/>
    </row>
    <row r="95" spans="1:10" x14ac:dyDescent="0.2">
      <c r="A95">
        <v>170</v>
      </c>
      <c r="B95">
        <v>156</v>
      </c>
      <c r="D95" s="126"/>
      <c r="E95" s="126"/>
      <c r="F95" s="126"/>
      <c r="G95" s="126"/>
      <c r="H95" s="126"/>
      <c r="I95" s="126"/>
      <c r="J95" s="126"/>
    </row>
    <row r="96" spans="1:10" x14ac:dyDescent="0.2">
      <c r="A96">
        <v>165</v>
      </c>
      <c r="B96">
        <v>160</v>
      </c>
      <c r="D96" s="123"/>
      <c r="E96" s="123"/>
      <c r="F96" s="123"/>
      <c r="G96" s="123"/>
      <c r="H96" s="123"/>
      <c r="I96" s="123"/>
      <c r="J96" s="123"/>
    </row>
    <row r="97" spans="1:10" x14ac:dyDescent="0.2">
      <c r="A97">
        <v>175</v>
      </c>
      <c r="B97">
        <v>160</v>
      </c>
      <c r="D97" s="123"/>
      <c r="E97" s="123"/>
      <c r="F97" s="123"/>
      <c r="G97" s="123"/>
      <c r="H97" s="123"/>
      <c r="I97" s="123"/>
      <c r="J97" s="123"/>
    </row>
    <row r="98" spans="1:10" x14ac:dyDescent="0.2">
      <c r="A98">
        <v>165</v>
      </c>
      <c r="B98">
        <v>152</v>
      </c>
      <c r="D98" s="123"/>
      <c r="E98" s="123"/>
      <c r="F98" s="123"/>
      <c r="G98" s="123"/>
      <c r="H98" s="123"/>
      <c r="I98" s="123"/>
      <c r="J98" s="123"/>
    </row>
    <row r="99" spans="1:10" ht="15" thickBot="1" x14ac:dyDescent="0.25">
      <c r="A99">
        <v>165</v>
      </c>
      <c r="B99">
        <v>150</v>
      </c>
      <c r="D99" s="124"/>
      <c r="E99" s="124"/>
      <c r="F99" s="124"/>
      <c r="G99" s="124"/>
      <c r="H99" s="124"/>
      <c r="I99" s="124"/>
      <c r="J99" s="124"/>
    </row>
    <row r="100" spans="1:10" x14ac:dyDescent="0.2">
      <c r="A100">
        <v>182</v>
      </c>
      <c r="B100">
        <v>160</v>
      </c>
    </row>
    <row r="101" spans="1:10" x14ac:dyDescent="0.2">
      <c r="A101">
        <v>180</v>
      </c>
      <c r="B101">
        <v>145</v>
      </c>
    </row>
    <row r="102" spans="1:10" x14ac:dyDescent="0.2">
      <c r="A102">
        <v>167</v>
      </c>
    </row>
    <row r="103" spans="1:10" x14ac:dyDescent="0.2">
      <c r="A103">
        <v>173</v>
      </c>
    </row>
    <row r="111" spans="1:10" ht="15" x14ac:dyDescent="0.2">
      <c r="A111" s="121" t="s">
        <v>376</v>
      </c>
    </row>
    <row r="112" spans="1:10" ht="15" thickBot="1" x14ac:dyDescent="0.25"/>
    <row r="113" spans="1:10" x14ac:dyDescent="0.2">
      <c r="A113" s="120"/>
      <c r="B113" s="120"/>
      <c r="C113" s="120"/>
      <c r="D113" s="120"/>
    </row>
    <row r="114" spans="1:10" ht="15" thickBot="1" x14ac:dyDescent="0.25">
      <c r="A114" s="123"/>
      <c r="B114" s="123"/>
      <c r="C114" s="123"/>
      <c r="D114" s="123"/>
    </row>
    <row r="115" spans="1:10" x14ac:dyDescent="0.2">
      <c r="A115" s="123"/>
      <c r="B115" s="123"/>
      <c r="C115" s="123"/>
      <c r="D115" s="123"/>
      <c r="F115" s="119"/>
      <c r="G115" s="119"/>
      <c r="H115" s="119"/>
      <c r="J115" s="119"/>
    </row>
    <row r="116" spans="1:10" x14ac:dyDescent="0.2">
      <c r="A116" s="123"/>
      <c r="B116" s="123"/>
      <c r="C116" s="123"/>
      <c r="D116" s="123"/>
      <c r="F116" s="117"/>
      <c r="G116" s="123"/>
      <c r="H116" s="123"/>
      <c r="J116" s="117"/>
    </row>
    <row r="117" spans="1:10" x14ac:dyDescent="0.2">
      <c r="A117" s="123"/>
      <c r="B117" s="123"/>
      <c r="C117" s="123"/>
      <c r="D117" s="123"/>
      <c r="F117" s="117"/>
      <c r="G117" s="123"/>
      <c r="H117" s="123"/>
      <c r="J117" s="117"/>
    </row>
    <row r="118" spans="1:10" x14ac:dyDescent="0.2">
      <c r="A118" s="123"/>
      <c r="B118" s="123"/>
      <c r="C118" s="123"/>
      <c r="D118" s="123"/>
      <c r="F118" s="117"/>
      <c r="G118" s="123"/>
      <c r="H118" s="123"/>
      <c r="J118" s="117"/>
    </row>
    <row r="119" spans="1:10" x14ac:dyDescent="0.2">
      <c r="A119" s="123"/>
      <c r="B119" s="123"/>
      <c r="C119" s="123"/>
      <c r="D119" s="123"/>
      <c r="F119" s="117"/>
      <c r="G119" s="123"/>
      <c r="H119" s="123"/>
      <c r="J119" s="117"/>
    </row>
    <row r="120" spans="1:10" x14ac:dyDescent="0.2">
      <c r="A120" s="123"/>
      <c r="B120" s="123"/>
      <c r="C120" s="123"/>
      <c r="D120" s="123"/>
      <c r="F120" s="117"/>
      <c r="G120" s="123"/>
      <c r="H120" s="123"/>
      <c r="J120" s="117"/>
    </row>
    <row r="121" spans="1:10" x14ac:dyDescent="0.2">
      <c r="A121" s="123"/>
      <c r="B121" s="123"/>
      <c r="C121" s="123"/>
      <c r="D121" s="123"/>
      <c r="F121" s="117"/>
      <c r="G121" s="123"/>
      <c r="H121" s="123"/>
      <c r="J121" s="117"/>
    </row>
    <row r="122" spans="1:10" ht="15" thickBot="1" x14ac:dyDescent="0.25">
      <c r="A122" s="123"/>
      <c r="B122" s="123"/>
      <c r="C122" s="123"/>
      <c r="D122" s="123"/>
      <c r="F122" s="118"/>
      <c r="G122" s="124"/>
      <c r="H122" s="124"/>
      <c r="J122" s="117"/>
    </row>
    <row r="123" spans="1:10" x14ac:dyDescent="0.2">
      <c r="A123" s="123"/>
      <c r="B123" s="123"/>
      <c r="C123" s="123"/>
      <c r="D123" s="123"/>
      <c r="J123" s="117"/>
    </row>
    <row r="124" spans="1:10" x14ac:dyDescent="0.2">
      <c r="A124" s="123"/>
      <c r="B124" s="123"/>
      <c r="C124" s="123"/>
      <c r="D124" s="123"/>
      <c r="J124" s="117"/>
    </row>
    <row r="125" spans="1:10" x14ac:dyDescent="0.2">
      <c r="A125" s="123"/>
      <c r="B125" s="123"/>
      <c r="C125" s="123"/>
      <c r="D125" s="123"/>
      <c r="J125" s="117"/>
    </row>
    <row r="126" spans="1:10" ht="15" thickBot="1" x14ac:dyDescent="0.25">
      <c r="A126" s="123"/>
      <c r="B126" s="123"/>
      <c r="C126" s="123"/>
      <c r="D126" s="123"/>
      <c r="J126" s="118"/>
    </row>
    <row r="127" spans="1:10" x14ac:dyDescent="0.2">
      <c r="A127" s="123"/>
      <c r="B127" s="123"/>
      <c r="C127" s="123"/>
      <c r="D127" s="123"/>
    </row>
    <row r="128" spans="1:10" ht="15" thickBot="1" x14ac:dyDescent="0.25">
      <c r="A128" s="124"/>
      <c r="B128" s="124"/>
      <c r="C128" s="124"/>
      <c r="D128" s="124"/>
    </row>
    <row r="134" spans="1:10" ht="15" thickBot="1" x14ac:dyDescent="0.25"/>
    <row r="135" spans="1:10" x14ac:dyDescent="0.2">
      <c r="A135" s="122"/>
      <c r="B135" s="122"/>
    </row>
    <row r="137" spans="1:10" ht="15" thickBot="1" x14ac:dyDescent="0.25">
      <c r="D137" s="125"/>
      <c r="E137" s="125"/>
      <c r="F137" s="125"/>
      <c r="G137" s="125"/>
      <c r="H137" s="125"/>
      <c r="I137" s="125"/>
      <c r="J137" s="125"/>
    </row>
    <row r="138" spans="1:10" x14ac:dyDescent="0.2">
      <c r="D138" s="126"/>
      <c r="E138" s="126"/>
      <c r="F138" s="126"/>
      <c r="G138" s="126"/>
      <c r="H138" s="126"/>
      <c r="I138" s="125"/>
      <c r="J138" s="125"/>
    </row>
    <row r="139" spans="1:10" x14ac:dyDescent="0.2">
      <c r="D139" s="123"/>
      <c r="E139" s="123"/>
      <c r="F139" s="123"/>
      <c r="G139" s="123"/>
      <c r="H139" s="123"/>
      <c r="I139" s="125"/>
      <c r="J139" s="125"/>
    </row>
    <row r="140" spans="1:10" ht="15" thickBot="1" x14ac:dyDescent="0.25">
      <c r="D140" s="124"/>
      <c r="E140" s="124"/>
      <c r="F140" s="124"/>
      <c r="G140" s="124"/>
      <c r="H140" s="124"/>
      <c r="I140" s="125"/>
      <c r="J140" s="125"/>
    </row>
    <row r="141" spans="1:10" x14ac:dyDescent="0.2">
      <c r="D141" s="125"/>
      <c r="E141" s="125"/>
      <c r="F141" s="125"/>
      <c r="G141" s="125"/>
      <c r="H141" s="125"/>
      <c r="I141" s="125"/>
      <c r="J141" s="125"/>
    </row>
    <row r="142" spans="1:10" x14ac:dyDescent="0.2">
      <c r="D142" s="125"/>
      <c r="E142" s="125"/>
      <c r="F142" s="125"/>
      <c r="G142" s="125"/>
      <c r="H142" s="125"/>
      <c r="I142" s="125"/>
      <c r="J142" s="125"/>
    </row>
    <row r="143" spans="1:10" ht="15" thickBot="1" x14ac:dyDescent="0.25">
      <c r="D143" s="125"/>
      <c r="E143" s="125"/>
      <c r="F143" s="125"/>
      <c r="G143" s="125"/>
      <c r="H143" s="125"/>
      <c r="I143" s="125"/>
      <c r="J143" s="125"/>
    </row>
    <row r="144" spans="1:10" x14ac:dyDescent="0.2">
      <c r="D144" s="126"/>
      <c r="E144" s="126"/>
      <c r="F144" s="126"/>
      <c r="G144" s="126"/>
      <c r="H144" s="126"/>
      <c r="I144" s="126"/>
      <c r="J144" s="126"/>
    </row>
    <row r="145" spans="1:11" x14ac:dyDescent="0.2">
      <c r="D145" s="123"/>
      <c r="E145" s="123"/>
      <c r="F145" s="123"/>
      <c r="G145" s="123"/>
      <c r="H145" s="123"/>
      <c r="I145" s="123"/>
      <c r="J145" s="123"/>
    </row>
    <row r="146" spans="1:11" x14ac:dyDescent="0.2">
      <c r="D146" s="123"/>
      <c r="E146" s="123"/>
      <c r="F146" s="123"/>
      <c r="G146" s="123"/>
      <c r="H146" s="123"/>
      <c r="I146" s="123"/>
      <c r="J146" s="123"/>
    </row>
    <row r="147" spans="1:11" x14ac:dyDescent="0.2">
      <c r="D147" s="123"/>
      <c r="E147" s="123"/>
      <c r="F147" s="123"/>
      <c r="G147" s="123"/>
      <c r="H147" s="123"/>
      <c r="I147" s="123"/>
      <c r="J147" s="123"/>
    </row>
    <row r="148" spans="1:11" ht="15" thickBot="1" x14ac:dyDescent="0.25">
      <c r="D148" s="124"/>
      <c r="E148" s="124"/>
      <c r="F148" s="124"/>
      <c r="G148" s="124"/>
      <c r="H148" s="124"/>
      <c r="I148" s="124"/>
      <c r="J148" s="124"/>
    </row>
    <row r="154" spans="1:11" ht="15" x14ac:dyDescent="0.2">
      <c r="A154" s="121" t="s">
        <v>375</v>
      </c>
    </row>
    <row r="156" spans="1:11" ht="15" x14ac:dyDescent="0.2">
      <c r="A156" s="121" t="s">
        <v>377</v>
      </c>
      <c r="B156" s="121"/>
      <c r="C156" s="121"/>
      <c r="D156" s="121"/>
      <c r="E156" s="121"/>
      <c r="F156" s="121"/>
      <c r="G156" s="121"/>
    </row>
    <row r="157" spans="1:11" ht="15" thickBot="1" x14ac:dyDescent="0.25"/>
    <row r="158" spans="1:11" x14ac:dyDescent="0.2">
      <c r="A158" s="129" t="s">
        <v>378</v>
      </c>
      <c r="B158" s="129" t="s">
        <v>225</v>
      </c>
      <c r="G158" s="122"/>
      <c r="H158" s="122"/>
      <c r="I158" s="122"/>
      <c r="J158" s="122"/>
      <c r="K158" s="122"/>
    </row>
    <row r="159" spans="1:11" x14ac:dyDescent="0.2">
      <c r="A159" s="129" t="s">
        <v>239</v>
      </c>
      <c r="B159" t="s">
        <v>237</v>
      </c>
      <c r="C159" t="s">
        <v>236</v>
      </c>
      <c r="D159" t="s">
        <v>379</v>
      </c>
      <c r="G159" s="98"/>
      <c r="H159" s="98"/>
      <c r="I159" s="98"/>
      <c r="J159" s="98"/>
      <c r="K159" s="98"/>
    </row>
    <row r="160" spans="1:11" x14ac:dyDescent="0.2">
      <c r="A160" s="127" t="s">
        <v>380</v>
      </c>
      <c r="B160">
        <v>22.646200025257983</v>
      </c>
      <c r="C160">
        <v>25.885310888326956</v>
      </c>
      <c r="D160">
        <v>23.529593897004066</v>
      </c>
      <c r="G160" s="98"/>
      <c r="H160" s="98"/>
      <c r="I160" s="98"/>
      <c r="J160" s="98"/>
      <c r="K160" s="98"/>
    </row>
    <row r="161" spans="1:13" x14ac:dyDescent="0.2">
      <c r="A161" s="127" t="s">
        <v>317</v>
      </c>
      <c r="B161">
        <v>23.762386075180334</v>
      </c>
      <c r="C161">
        <v>22.843209551529448</v>
      </c>
      <c r="D161">
        <v>23.302797813354893</v>
      </c>
      <c r="G161" s="98"/>
      <c r="H161" s="98"/>
      <c r="I161" s="98"/>
      <c r="J161" s="98"/>
      <c r="K161" s="98"/>
    </row>
    <row r="162" spans="1:13" x14ac:dyDescent="0.2">
      <c r="A162" s="127" t="s">
        <v>381</v>
      </c>
      <c r="B162">
        <v>26.297577854671282</v>
      </c>
      <c r="C162">
        <v>23.540882100457313</v>
      </c>
      <c r="D162">
        <v>24.459780685195302</v>
      </c>
      <c r="G162" s="98"/>
      <c r="H162" s="98"/>
      <c r="I162" s="98"/>
      <c r="J162" s="98"/>
      <c r="K162" s="98"/>
    </row>
    <row r="163" spans="1:13" x14ac:dyDescent="0.2">
      <c r="A163" s="127" t="s">
        <v>379</v>
      </c>
      <c r="B163">
        <v>23.407147374075453</v>
      </c>
      <c r="C163">
        <v>23.594755916404324</v>
      </c>
      <c r="D163">
        <v>23.489226111344333</v>
      </c>
      <c r="G163" s="98"/>
      <c r="H163" s="98"/>
      <c r="I163" s="98"/>
      <c r="J163" s="98"/>
      <c r="K163" s="98"/>
    </row>
    <row r="164" spans="1:13" ht="15" thickBot="1" x14ac:dyDescent="0.25">
      <c r="G164" s="128"/>
      <c r="H164" s="128"/>
      <c r="I164" s="128"/>
      <c r="J164" s="128"/>
      <c r="K164" s="128"/>
    </row>
    <row r="167" spans="1:13" ht="15" thickBot="1" x14ac:dyDescent="0.25"/>
    <row r="168" spans="1:13" x14ac:dyDescent="0.2">
      <c r="G168" s="122"/>
      <c r="H168" s="122"/>
      <c r="I168" s="122"/>
      <c r="J168" s="122"/>
      <c r="K168" s="122"/>
      <c r="L168" s="122"/>
      <c r="M168" s="122"/>
    </row>
    <row r="169" spans="1:13" x14ac:dyDescent="0.2">
      <c r="G169" s="98"/>
      <c r="H169" s="98"/>
      <c r="I169" s="98"/>
      <c r="J169" s="98"/>
      <c r="K169" s="98"/>
      <c r="L169" s="98"/>
      <c r="M169" s="98"/>
    </row>
    <row r="170" spans="1:13" x14ac:dyDescent="0.2">
      <c r="G170" s="98"/>
      <c r="H170" s="98"/>
      <c r="I170" s="98"/>
      <c r="J170" s="98"/>
      <c r="K170" s="98"/>
      <c r="L170" s="98"/>
      <c r="M170" s="98"/>
    </row>
    <row r="171" spans="1:13" x14ac:dyDescent="0.2">
      <c r="G171" s="98"/>
      <c r="H171" s="98"/>
      <c r="I171" s="98"/>
      <c r="J171" s="98"/>
      <c r="K171" s="98"/>
      <c r="L171" s="98"/>
      <c r="M171" s="98"/>
    </row>
    <row r="172" spans="1:13" x14ac:dyDescent="0.2">
      <c r="G172" s="98"/>
      <c r="H172" s="98"/>
      <c r="I172" s="98"/>
      <c r="J172" s="98"/>
      <c r="K172" s="98"/>
      <c r="L172" s="98"/>
      <c r="M172" s="98"/>
    </row>
    <row r="173" spans="1:13" ht="15" thickBot="1" x14ac:dyDescent="0.25">
      <c r="G173" s="128"/>
      <c r="H173" s="128"/>
      <c r="I173" s="128"/>
      <c r="J173" s="128"/>
      <c r="K173" s="128"/>
      <c r="L173" s="128"/>
      <c r="M173" s="128"/>
    </row>
  </sheetData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AFC21-7D3F-49DE-888E-D74B0322FBA0}">
  <dimension ref="A1:P1"/>
  <sheetViews>
    <sheetView workbookViewId="0">
      <selection activeCell="C16" sqref="C16"/>
    </sheetView>
  </sheetViews>
  <sheetFormatPr defaultRowHeight="14.25" x14ac:dyDescent="0.2"/>
  <cols>
    <col min="1" max="1" width="8.375" style="24" bestFit="1" customWidth="1"/>
    <col min="2" max="2" width="8.375" style="130" bestFit="1" customWidth="1"/>
    <col min="3" max="9" width="8.375" bestFit="1" customWidth="1"/>
    <col min="10" max="11" width="9.375" bestFit="1" customWidth="1"/>
    <col min="12" max="16" width="9.375" customWidth="1"/>
  </cols>
  <sheetData>
    <row r="1" spans="1:16" x14ac:dyDescent="0.2">
      <c r="A1" t="s">
        <v>386</v>
      </c>
      <c r="B1" t="s">
        <v>387</v>
      </c>
      <c r="C1" t="s">
        <v>388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389</v>
      </c>
      <c r="K1" t="s">
        <v>390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</row>
  </sheetData>
  <protectedRanges>
    <protectedRange sqref="A1:P11" name="Range1"/>
  </protectedRanges>
  <phoneticPr fontId="4" type="noConversion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B2C2-E6A6-4808-A483-0D72E744CBF8}">
  <dimension ref="A1:AX1"/>
  <sheetViews>
    <sheetView workbookViewId="0"/>
  </sheetViews>
  <sheetFormatPr defaultRowHeight="14.25" x14ac:dyDescent="0.2"/>
  <cols>
    <col min="1" max="1" width="4.25" style="57" bestFit="1" customWidth="1"/>
    <col min="2" max="2" width="7.875" style="57" bestFit="1" customWidth="1"/>
    <col min="3" max="4" width="6.25" style="57" bestFit="1" customWidth="1"/>
    <col min="5" max="5" width="5.125" style="57" bestFit="1" customWidth="1"/>
    <col min="6" max="6" width="4.875" style="57" bestFit="1" customWidth="1"/>
    <col min="7" max="7" width="5.875" style="57" bestFit="1" customWidth="1"/>
    <col min="8" max="8" width="5.25" style="57" bestFit="1" customWidth="1"/>
    <col min="9" max="9" width="5.5" style="57" bestFit="1" customWidth="1"/>
    <col min="10" max="10" width="6.25" style="57" bestFit="1" customWidth="1"/>
    <col min="11" max="11" width="9" style="57"/>
    <col min="12" max="12" width="6.25" style="57" bestFit="1" customWidth="1"/>
    <col min="13" max="13" width="7.25" style="57" bestFit="1" customWidth="1"/>
    <col min="14" max="14" width="7.5" style="57" bestFit="1" customWidth="1"/>
    <col min="15" max="15" width="6.625" style="57" bestFit="1" customWidth="1"/>
    <col min="16" max="16" width="6.875" style="57" bestFit="1" customWidth="1"/>
    <col min="17" max="17" width="7.25" style="57" bestFit="1" customWidth="1"/>
    <col min="18" max="18" width="7" style="57" bestFit="1" customWidth="1"/>
    <col min="19" max="19" width="6.875" style="57" bestFit="1" customWidth="1"/>
    <col min="20" max="20" width="7.875" style="57" bestFit="1" customWidth="1"/>
    <col min="21" max="21" width="6.125" style="57" bestFit="1" customWidth="1"/>
    <col min="22" max="22" width="7.125" style="57" bestFit="1" customWidth="1"/>
    <col min="23" max="23" width="6.75" style="57" bestFit="1" customWidth="1"/>
    <col min="24" max="24" width="6.5" style="57" bestFit="1" customWidth="1"/>
    <col min="25" max="25" width="7.125" style="57" bestFit="1" customWidth="1"/>
    <col min="26" max="26" width="6.375" style="57" bestFit="1" customWidth="1"/>
    <col min="27" max="27" width="5.875" style="57" bestFit="1" customWidth="1"/>
    <col min="28" max="29" width="7.875" style="57" bestFit="1" customWidth="1"/>
    <col min="30" max="30" width="8.125" style="57" bestFit="1" customWidth="1"/>
    <col min="31" max="31" width="7.625" style="57" bestFit="1" customWidth="1"/>
    <col min="32" max="32" width="6.875" style="57" bestFit="1" customWidth="1"/>
    <col min="33" max="33" width="8.375" style="57" bestFit="1" customWidth="1"/>
    <col min="34" max="34" width="7.875" style="57" bestFit="1" customWidth="1"/>
    <col min="35" max="35" width="8" style="57" bestFit="1" customWidth="1"/>
    <col min="36" max="36" width="9" style="57"/>
    <col min="37" max="37" width="7" style="57" bestFit="1" customWidth="1"/>
    <col min="38" max="39" width="7.75" style="57" bestFit="1" customWidth="1"/>
    <col min="40" max="40" width="8.375" style="57" bestFit="1" customWidth="1"/>
    <col min="41" max="41" width="7.125" style="57" bestFit="1" customWidth="1"/>
    <col min="42" max="42" width="6.875" style="57" bestFit="1" customWidth="1"/>
    <col min="43" max="43" width="8.125" style="57" bestFit="1" customWidth="1"/>
    <col min="44" max="44" width="7.75" style="57" bestFit="1" customWidth="1"/>
    <col min="45" max="45" width="7.875" style="57" bestFit="1" customWidth="1"/>
    <col min="46" max="46" width="6.125" style="57" bestFit="1" customWidth="1"/>
    <col min="47" max="47" width="6" style="57" bestFit="1" customWidth="1"/>
    <col min="48" max="48" width="6.875" style="57" bestFit="1" customWidth="1"/>
    <col min="49" max="49" width="8.75" style="57" bestFit="1" customWidth="1"/>
    <col min="50" max="50" width="9.75" style="57" bestFit="1" customWidth="1"/>
    <col min="51" max="16384" width="9" style="57"/>
  </cols>
  <sheetData>
    <row r="1" spans="1:50" x14ac:dyDescent="0.2">
      <c r="A1" s="57" t="s">
        <v>46</v>
      </c>
      <c r="B1" s="57" t="s">
        <v>33</v>
      </c>
      <c r="C1" s="57" t="s">
        <v>34</v>
      </c>
      <c r="D1" s="57" t="s">
        <v>47</v>
      </c>
      <c r="E1" s="57" t="s">
        <v>59</v>
      </c>
      <c r="F1" s="57" t="s">
        <v>60</v>
      </c>
      <c r="G1" s="57" t="s">
        <v>61</v>
      </c>
      <c r="H1" s="57" t="s">
        <v>62</v>
      </c>
      <c r="I1" s="57" t="s">
        <v>63</v>
      </c>
      <c r="J1" s="57" t="s">
        <v>64</v>
      </c>
      <c r="K1" s="57" t="s">
        <v>48</v>
      </c>
      <c r="L1" s="57" t="s">
        <v>51</v>
      </c>
      <c r="M1" s="57" t="s">
        <v>52</v>
      </c>
      <c r="N1" s="57" t="s">
        <v>53</v>
      </c>
      <c r="O1" s="57" t="s">
        <v>54</v>
      </c>
      <c r="P1" s="57" t="s">
        <v>55</v>
      </c>
      <c r="Q1" s="57" t="s">
        <v>56</v>
      </c>
      <c r="R1" s="57" t="s">
        <v>57</v>
      </c>
      <c r="S1" s="57" t="s">
        <v>58</v>
      </c>
      <c r="T1" s="57" t="s">
        <v>65</v>
      </c>
      <c r="U1" s="57" t="s">
        <v>66</v>
      </c>
      <c r="V1" s="57" t="s">
        <v>67</v>
      </c>
      <c r="W1" s="57" t="s">
        <v>68</v>
      </c>
      <c r="X1" s="57" t="s">
        <v>69</v>
      </c>
      <c r="Y1" s="57" t="s">
        <v>70</v>
      </c>
      <c r="Z1" s="57" t="s">
        <v>71</v>
      </c>
      <c r="AA1" s="57" t="s">
        <v>72</v>
      </c>
      <c r="AB1" s="57" t="s">
        <v>73</v>
      </c>
      <c r="AC1" s="57" t="s">
        <v>74</v>
      </c>
      <c r="AD1" s="57" t="s">
        <v>75</v>
      </c>
      <c r="AE1" s="57" t="s">
        <v>76</v>
      </c>
      <c r="AF1" s="57" t="s">
        <v>77</v>
      </c>
      <c r="AG1" s="57" t="s">
        <v>78</v>
      </c>
      <c r="AH1" s="57" t="s">
        <v>79</v>
      </c>
      <c r="AI1" s="57" t="s">
        <v>80</v>
      </c>
      <c r="AJ1" s="57" t="s">
        <v>81</v>
      </c>
      <c r="AK1" s="57" t="s">
        <v>82</v>
      </c>
      <c r="AL1" s="57" t="s">
        <v>83</v>
      </c>
      <c r="AM1" s="57" t="s">
        <v>84</v>
      </c>
      <c r="AN1" s="57" t="s">
        <v>85</v>
      </c>
      <c r="AO1" s="57" t="s">
        <v>86</v>
      </c>
      <c r="AP1" s="57" t="s">
        <v>87</v>
      </c>
      <c r="AQ1" s="57" t="s">
        <v>88</v>
      </c>
      <c r="AR1" s="57" t="s">
        <v>89</v>
      </c>
      <c r="AS1" s="57" t="s">
        <v>90</v>
      </c>
      <c r="AT1" s="57" t="s">
        <v>91</v>
      </c>
      <c r="AU1" s="57" t="s">
        <v>92</v>
      </c>
      <c r="AV1" s="57" t="s">
        <v>93</v>
      </c>
      <c r="AW1" s="57" t="s">
        <v>94</v>
      </c>
      <c r="AX1" s="57" t="s">
        <v>95</v>
      </c>
    </row>
  </sheetData>
  <protectedRanges>
    <protectedRange sqref="A2:AX56" name="input_1"/>
  </protectedRanges>
  <dataValidations count="16">
    <dataValidation type="list" allowBlank="1" showInputMessage="1" showErrorMessage="1" sqref="AX2:AX1048576" xr:uid="{1554852D-72F2-422E-95D2-22D1F4C302E8}">
      <formula1>"Rest at home, Visit pharmacy, Visit clinic/hospital, Other"</formula1>
    </dataValidation>
    <dataValidation type="list" allowBlank="1" showInputMessage="1" showErrorMessage="1" sqref="U2:Y1048576" xr:uid="{61E0413A-4EAB-43A5-87C6-C6AE5717FF50}">
      <formula1>"Yes, No"</formula1>
    </dataValidation>
    <dataValidation type="list" allowBlank="1" showInputMessage="1" showErrorMessage="1" sqref="T2:T1048576" xr:uid="{A718D15C-22C9-40A6-B9D5-691A7F4164A5}">
      <formula1>"Non-infectious, Infectious"</formula1>
    </dataValidation>
    <dataValidation type="date" allowBlank="1" showInputMessage="1" showErrorMessage="1" sqref="AW57:AW1048576" xr:uid="{2B462730-CE54-430A-A5C3-322B6142166F}">
      <formula1>44256</formula1>
      <formula2>44347</formula2>
    </dataValidation>
    <dataValidation type="list" allowBlank="1" showInputMessage="1" showErrorMessage="1" sqref="AM2:AV1048576 K1:K1048576 L1:S1048576" xr:uid="{EA95251E-ECD1-497A-ACF6-1CDF2F121AC8}">
      <formula1>yn</formula1>
    </dataValidation>
    <dataValidation type="decimal" allowBlank="1" showInputMessage="1" showErrorMessage="1" sqref="AW2:AW56 J1:J1048576" xr:uid="{FADB6C70-C763-4139-BBA9-5ECC2050DAAD}">
      <formula1>0</formula1>
      <formula2>99</formula2>
    </dataValidation>
    <dataValidation type="list" allowBlank="1" showInputMessage="1" showErrorMessage="1" sqref="I1:I1048576" xr:uid="{4820D222-5E55-4C54-B00C-C3F57B79E859}">
      <formula1>aff</formula1>
    </dataValidation>
    <dataValidation type="decimal" allowBlank="1" showInputMessage="1" showErrorMessage="1" sqref="F1:F1048576" xr:uid="{F0B64558-49E8-4013-86E7-E15053AEF897}">
      <formula1>100</formula1>
      <formula2>999</formula2>
    </dataValidation>
    <dataValidation type="decimal" allowBlank="1" showInputMessage="1" showErrorMessage="1" sqref="E1:E1048576" xr:uid="{5530611E-D9D8-40CD-8247-3D90796CD279}">
      <formula1>30</formula1>
      <formula2>999</formula2>
    </dataValidation>
    <dataValidation type="list" allowBlank="1" showInputMessage="1" showErrorMessage="1" sqref="H1:H1048576" xr:uid="{FBBFEEB0-2269-48A2-AC8F-69AD7D86ED97}">
      <formula1>edu</formula1>
    </dataValidation>
    <dataValidation type="list" allowBlank="1" showInputMessage="1" showErrorMessage="1" sqref="G1:G1048576" xr:uid="{8AAFBC61-C9DB-44A1-B3B3-8D91C3EA2932}">
      <formula1>nat</formula1>
    </dataValidation>
    <dataValidation type="list" allowBlank="1" showInputMessage="1" showErrorMessage="1" sqref="D1:D1048576" xr:uid="{47CDF9C2-2CBA-47EA-9006-A7EBBE6E387D}">
      <formula1>gen</formula1>
    </dataValidation>
    <dataValidation type="whole" allowBlank="1" showInputMessage="1" showErrorMessage="1" sqref="A2:A1048576" xr:uid="{58779075-6B81-4305-AAF6-F61E0AF02095}">
      <formula1>1</formula1>
      <formula2>99</formula2>
    </dataValidation>
    <dataValidation type="textLength" allowBlank="1" showInputMessage="1" showErrorMessage="1" sqref="B1:B1048576" xr:uid="{F66C7584-7737-40AD-9441-F38114316055}">
      <formula1>1</formula1>
      <formula2>50</formula2>
    </dataValidation>
    <dataValidation type="whole" allowBlank="1" showInputMessage="1" showErrorMessage="1" sqref="C1:C1048576" xr:uid="{14DC6A8D-C41D-4910-93A6-7FD4F0EFC68A}">
      <formula1>20</formula1>
      <formula2>70</formula2>
    </dataValidation>
    <dataValidation type="list" allowBlank="1" showInputMessage="1" showErrorMessage="1" sqref="Z1:AL1048576" xr:uid="{4E7EC789-D63B-4078-B8A7-8264DE48032C}">
      <formula1>frq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6767C-6223-461B-A437-07E621092E93}">
  <dimension ref="A1:F196"/>
  <sheetViews>
    <sheetView workbookViewId="0"/>
  </sheetViews>
  <sheetFormatPr defaultRowHeight="14.25" x14ac:dyDescent="0.2"/>
  <cols>
    <col min="1" max="1" width="9.5" bestFit="1" customWidth="1"/>
    <col min="2" max="2" width="14.625" bestFit="1" customWidth="1"/>
    <col min="3" max="3" width="33.25" bestFit="1" customWidth="1"/>
    <col min="4" max="4" width="23.375" bestFit="1" customWidth="1"/>
    <col min="5" max="5" width="5.75" bestFit="1" customWidth="1"/>
    <col min="6" max="6" width="13" bestFit="1" customWidth="1"/>
  </cols>
  <sheetData>
    <row r="1" spans="1:6" x14ac:dyDescent="0.2">
      <c r="A1" s="21" t="s">
        <v>96</v>
      </c>
      <c r="B1" s="21" t="s">
        <v>97</v>
      </c>
      <c r="C1" s="21" t="s">
        <v>98</v>
      </c>
      <c r="D1" s="21" t="s">
        <v>99</v>
      </c>
      <c r="E1" s="28" t="s">
        <v>100</v>
      </c>
      <c r="F1" s="21" t="s">
        <v>101</v>
      </c>
    </row>
    <row r="2" spans="1:6" x14ac:dyDescent="0.2">
      <c r="A2" s="29">
        <v>1</v>
      </c>
      <c r="B2" s="30" t="s">
        <v>33</v>
      </c>
      <c r="C2" s="30" t="s">
        <v>102</v>
      </c>
      <c r="D2" s="30" t="s">
        <v>103</v>
      </c>
      <c r="E2" s="30"/>
      <c r="F2" s="31" t="s">
        <v>104</v>
      </c>
    </row>
    <row r="3" spans="1:6" x14ac:dyDescent="0.2">
      <c r="A3" s="32">
        <v>2</v>
      </c>
      <c r="B3" t="s">
        <v>34</v>
      </c>
      <c r="C3" t="s">
        <v>105</v>
      </c>
      <c r="D3" t="s">
        <v>106</v>
      </c>
      <c r="F3" s="13" t="s">
        <v>107</v>
      </c>
    </row>
    <row r="4" spans="1:6" x14ac:dyDescent="0.2">
      <c r="A4" s="33"/>
      <c r="B4" s="34"/>
      <c r="C4" s="34"/>
      <c r="D4" s="34" t="s">
        <v>108</v>
      </c>
      <c r="E4" s="34">
        <v>999</v>
      </c>
      <c r="F4" s="16"/>
    </row>
    <row r="5" spans="1:6" x14ac:dyDescent="0.2">
      <c r="A5" s="35">
        <v>3</v>
      </c>
      <c r="B5" s="36" t="s">
        <v>47</v>
      </c>
      <c r="C5" s="36" t="s">
        <v>109</v>
      </c>
      <c r="D5" s="36" t="s">
        <v>110</v>
      </c>
      <c r="E5" s="36">
        <v>1</v>
      </c>
      <c r="F5" s="37" t="s">
        <v>104</v>
      </c>
    </row>
    <row r="6" spans="1:6" x14ac:dyDescent="0.2">
      <c r="A6" s="32"/>
      <c r="D6" t="s">
        <v>111</v>
      </c>
      <c r="E6">
        <v>2</v>
      </c>
      <c r="F6" s="13"/>
    </row>
    <row r="7" spans="1:6" x14ac:dyDescent="0.2">
      <c r="A7" s="32"/>
      <c r="D7" t="s">
        <v>112</v>
      </c>
      <c r="E7">
        <v>3</v>
      </c>
      <c r="F7" s="13"/>
    </row>
    <row r="8" spans="1:6" x14ac:dyDescent="0.2">
      <c r="A8" s="33"/>
      <c r="B8" s="34"/>
      <c r="C8" s="34"/>
      <c r="D8" s="34" t="s">
        <v>108</v>
      </c>
      <c r="E8" s="34">
        <v>9</v>
      </c>
      <c r="F8" s="16"/>
    </row>
    <row r="9" spans="1:6" x14ac:dyDescent="0.2">
      <c r="A9" s="38">
        <v>4</v>
      </c>
      <c r="B9" t="s">
        <v>59</v>
      </c>
      <c r="C9" t="s">
        <v>113</v>
      </c>
      <c r="D9" t="s">
        <v>114</v>
      </c>
      <c r="F9" s="39" t="s">
        <v>107</v>
      </c>
    </row>
    <row r="10" spans="1:6" x14ac:dyDescent="0.2">
      <c r="A10" s="40"/>
      <c r="B10" s="41"/>
      <c r="C10" s="41"/>
      <c r="D10" s="41" t="s">
        <v>108</v>
      </c>
      <c r="E10" s="41">
        <v>999</v>
      </c>
      <c r="F10" s="42"/>
    </row>
    <row r="11" spans="1:6" x14ac:dyDescent="0.2">
      <c r="A11" s="43">
        <v>5</v>
      </c>
      <c r="B11" s="25" t="s">
        <v>60</v>
      </c>
      <c r="C11" s="25" t="s">
        <v>115</v>
      </c>
      <c r="D11" s="25" t="s">
        <v>116</v>
      </c>
      <c r="E11" s="25"/>
      <c r="F11" s="44" t="s">
        <v>107</v>
      </c>
    </row>
    <row r="12" spans="1:6" x14ac:dyDescent="0.2">
      <c r="A12" s="40"/>
      <c r="B12" s="41"/>
      <c r="C12" s="41"/>
      <c r="D12" s="41" t="s">
        <v>108</v>
      </c>
      <c r="E12" s="41">
        <v>999</v>
      </c>
      <c r="F12" s="42"/>
    </row>
    <row r="13" spans="1:6" x14ac:dyDescent="0.2">
      <c r="A13" s="43">
        <v>6</v>
      </c>
      <c r="B13" s="25" t="s">
        <v>61</v>
      </c>
      <c r="C13" s="25" t="s">
        <v>117</v>
      </c>
      <c r="D13" s="25" t="s">
        <v>118</v>
      </c>
      <c r="E13" s="25">
        <v>1</v>
      </c>
      <c r="F13" s="44" t="s">
        <v>104</v>
      </c>
    </row>
    <row r="14" spans="1:6" x14ac:dyDescent="0.2">
      <c r="A14" s="38"/>
      <c r="D14" t="s">
        <v>119</v>
      </c>
      <c r="E14">
        <v>2</v>
      </c>
      <c r="F14" s="39"/>
    </row>
    <row r="15" spans="1:6" x14ac:dyDescent="0.2">
      <c r="A15" s="38"/>
      <c r="D15" t="s">
        <v>120</v>
      </c>
      <c r="E15">
        <v>3</v>
      </c>
      <c r="F15" s="39"/>
    </row>
    <row r="16" spans="1:6" x14ac:dyDescent="0.2">
      <c r="A16" s="38"/>
      <c r="D16" t="s">
        <v>121</v>
      </c>
      <c r="E16">
        <v>4</v>
      </c>
      <c r="F16" s="39"/>
    </row>
    <row r="17" spans="1:6" x14ac:dyDescent="0.2">
      <c r="A17" s="38"/>
      <c r="D17" t="s">
        <v>122</v>
      </c>
      <c r="E17">
        <v>5</v>
      </c>
      <c r="F17" s="39"/>
    </row>
    <row r="18" spans="1:6" x14ac:dyDescent="0.2">
      <c r="A18" s="38"/>
      <c r="D18" t="s">
        <v>123</v>
      </c>
      <c r="E18">
        <v>6</v>
      </c>
      <c r="F18" s="39"/>
    </row>
    <row r="19" spans="1:6" x14ac:dyDescent="0.2">
      <c r="A19" s="38"/>
      <c r="D19" t="s">
        <v>124</v>
      </c>
      <c r="E19">
        <v>7</v>
      </c>
      <c r="F19" s="39"/>
    </row>
    <row r="20" spans="1:6" x14ac:dyDescent="0.2">
      <c r="A20" s="38"/>
      <c r="D20" t="s">
        <v>125</v>
      </c>
      <c r="E20">
        <v>8</v>
      </c>
      <c r="F20" s="39"/>
    </row>
    <row r="21" spans="1:6" x14ac:dyDescent="0.2">
      <c r="A21" s="38"/>
      <c r="D21" t="s">
        <v>126</v>
      </c>
      <c r="E21">
        <v>9</v>
      </c>
      <c r="F21" s="39"/>
    </row>
    <row r="22" spans="1:6" x14ac:dyDescent="0.2">
      <c r="A22" s="38"/>
      <c r="D22" t="s">
        <v>127</v>
      </c>
      <c r="E22">
        <v>10</v>
      </c>
      <c r="F22" s="39"/>
    </row>
    <row r="23" spans="1:6" x14ac:dyDescent="0.2">
      <c r="A23" s="38"/>
      <c r="D23" t="s">
        <v>128</v>
      </c>
      <c r="E23">
        <v>11</v>
      </c>
      <c r="F23" s="39"/>
    </row>
    <row r="24" spans="1:6" x14ac:dyDescent="0.2">
      <c r="A24" s="38"/>
      <c r="D24" t="s">
        <v>112</v>
      </c>
      <c r="E24">
        <v>12</v>
      </c>
      <c r="F24" s="39"/>
    </row>
    <row r="25" spans="1:6" x14ac:dyDescent="0.2">
      <c r="A25" s="40"/>
      <c r="B25" s="41"/>
      <c r="C25" s="41"/>
      <c r="D25" s="41" t="s">
        <v>108</v>
      </c>
      <c r="E25" s="41">
        <v>99</v>
      </c>
      <c r="F25" s="42"/>
    </row>
    <row r="26" spans="1:6" x14ac:dyDescent="0.2">
      <c r="A26" s="43">
        <v>7</v>
      </c>
      <c r="B26" s="25" t="s">
        <v>62</v>
      </c>
      <c r="C26" s="25" t="s">
        <v>129</v>
      </c>
      <c r="D26" s="25" t="s">
        <v>130</v>
      </c>
      <c r="E26" s="25">
        <v>1</v>
      </c>
      <c r="F26" s="44" t="s">
        <v>131</v>
      </c>
    </row>
    <row r="27" spans="1:6" x14ac:dyDescent="0.2">
      <c r="A27" s="38"/>
      <c r="D27" t="s">
        <v>132</v>
      </c>
      <c r="E27">
        <v>2</v>
      </c>
      <c r="F27" s="39"/>
    </row>
    <row r="28" spans="1:6" x14ac:dyDescent="0.2">
      <c r="A28" s="38"/>
      <c r="D28" t="s">
        <v>133</v>
      </c>
      <c r="E28">
        <v>3</v>
      </c>
      <c r="F28" s="39"/>
    </row>
    <row r="29" spans="1:6" x14ac:dyDescent="0.2">
      <c r="A29" s="38"/>
      <c r="D29" t="s">
        <v>112</v>
      </c>
      <c r="E29">
        <v>4</v>
      </c>
      <c r="F29" s="39"/>
    </row>
    <row r="30" spans="1:6" x14ac:dyDescent="0.2">
      <c r="A30" s="40"/>
      <c r="B30" s="41"/>
      <c r="C30" s="41"/>
      <c r="D30" s="41" t="s">
        <v>108</v>
      </c>
      <c r="E30" s="41">
        <v>9</v>
      </c>
      <c r="F30" s="42"/>
    </row>
    <row r="31" spans="1:6" x14ac:dyDescent="0.2">
      <c r="A31" s="43">
        <v>8</v>
      </c>
      <c r="B31" s="25" t="s">
        <v>63</v>
      </c>
      <c r="C31" s="25" t="s">
        <v>134</v>
      </c>
      <c r="D31" s="25" t="s">
        <v>135</v>
      </c>
      <c r="E31" s="25">
        <v>1</v>
      </c>
      <c r="F31" s="44" t="s">
        <v>104</v>
      </c>
    </row>
    <row r="32" spans="1:6" x14ac:dyDescent="0.2">
      <c r="A32" s="38"/>
      <c r="D32" t="s">
        <v>136</v>
      </c>
      <c r="E32">
        <v>2</v>
      </c>
      <c r="F32" s="39"/>
    </row>
    <row r="33" spans="1:6" x14ac:dyDescent="0.2">
      <c r="A33" s="38"/>
      <c r="D33" t="s">
        <v>137</v>
      </c>
      <c r="E33">
        <v>3</v>
      </c>
      <c r="F33" s="39"/>
    </row>
    <row r="34" spans="1:6" x14ac:dyDescent="0.2">
      <c r="A34" s="38"/>
      <c r="D34" t="s">
        <v>112</v>
      </c>
      <c r="E34">
        <v>4</v>
      </c>
      <c r="F34" s="39"/>
    </row>
    <row r="35" spans="1:6" x14ac:dyDescent="0.2">
      <c r="A35" s="40"/>
      <c r="B35" s="41"/>
      <c r="C35" s="41"/>
      <c r="D35" s="41" t="s">
        <v>108</v>
      </c>
      <c r="E35" s="41">
        <v>9</v>
      </c>
      <c r="F35" s="42"/>
    </row>
    <row r="36" spans="1:6" x14ac:dyDescent="0.2">
      <c r="A36" s="43">
        <v>9</v>
      </c>
      <c r="B36" s="25" t="s">
        <v>64</v>
      </c>
      <c r="C36" s="25" t="s">
        <v>138</v>
      </c>
      <c r="D36" s="25" t="s">
        <v>116</v>
      </c>
      <c r="E36" s="25"/>
      <c r="F36" s="44" t="s">
        <v>107</v>
      </c>
    </row>
    <row r="37" spans="1:6" x14ac:dyDescent="0.2">
      <c r="A37" s="40"/>
      <c r="B37" s="41"/>
      <c r="C37" s="41"/>
      <c r="D37" s="41" t="s">
        <v>108</v>
      </c>
      <c r="E37" s="41">
        <v>99</v>
      </c>
      <c r="F37" s="42"/>
    </row>
    <row r="38" spans="1:6" x14ac:dyDescent="0.2">
      <c r="A38" s="43">
        <v>10</v>
      </c>
      <c r="B38" s="25" t="s">
        <v>48</v>
      </c>
      <c r="C38" s="25" t="s">
        <v>139</v>
      </c>
      <c r="D38" s="25" t="s">
        <v>49</v>
      </c>
      <c r="E38" s="25">
        <v>1</v>
      </c>
      <c r="F38" s="44" t="s">
        <v>104</v>
      </c>
    </row>
    <row r="39" spans="1:6" x14ac:dyDescent="0.2">
      <c r="A39" s="38"/>
      <c r="D39" t="s">
        <v>50</v>
      </c>
      <c r="E39">
        <v>0</v>
      </c>
      <c r="F39" s="39"/>
    </row>
    <row r="40" spans="1:6" x14ac:dyDescent="0.2">
      <c r="A40" s="40"/>
      <c r="B40" s="41"/>
      <c r="C40" s="41"/>
      <c r="D40" s="41" t="s">
        <v>108</v>
      </c>
      <c r="E40" s="41">
        <v>9</v>
      </c>
      <c r="F40" s="42"/>
    </row>
    <row r="41" spans="1:6" x14ac:dyDescent="0.2">
      <c r="A41" s="43">
        <v>11</v>
      </c>
      <c r="B41" s="25" t="s">
        <v>51</v>
      </c>
      <c r="C41" s="25" t="s">
        <v>140</v>
      </c>
      <c r="D41" s="25" t="s">
        <v>50</v>
      </c>
      <c r="E41" s="25">
        <v>0</v>
      </c>
      <c r="F41" s="44" t="s">
        <v>104</v>
      </c>
    </row>
    <row r="42" spans="1:6" x14ac:dyDescent="0.2">
      <c r="A42" s="38"/>
      <c r="D42" t="s">
        <v>49</v>
      </c>
      <c r="E42">
        <v>1</v>
      </c>
      <c r="F42" s="39"/>
    </row>
    <row r="43" spans="1:6" x14ac:dyDescent="0.2">
      <c r="A43" s="38"/>
      <c r="D43" t="s">
        <v>108</v>
      </c>
      <c r="E43">
        <v>9</v>
      </c>
      <c r="F43" s="39"/>
    </row>
    <row r="44" spans="1:6" x14ac:dyDescent="0.2">
      <c r="A44" s="38"/>
      <c r="B44" t="s">
        <v>52</v>
      </c>
      <c r="C44" t="s">
        <v>141</v>
      </c>
      <c r="D44" t="s">
        <v>50</v>
      </c>
      <c r="E44">
        <v>0</v>
      </c>
      <c r="F44" s="39"/>
    </row>
    <row r="45" spans="1:6" x14ac:dyDescent="0.2">
      <c r="A45" s="38"/>
      <c r="D45" t="s">
        <v>49</v>
      </c>
      <c r="E45">
        <v>1</v>
      </c>
      <c r="F45" s="39"/>
    </row>
    <row r="46" spans="1:6" x14ac:dyDescent="0.2">
      <c r="A46" s="38"/>
      <c r="D46" t="s">
        <v>108</v>
      </c>
      <c r="E46">
        <v>9</v>
      </c>
      <c r="F46" s="39"/>
    </row>
    <row r="47" spans="1:6" x14ac:dyDescent="0.2">
      <c r="A47" s="38"/>
      <c r="B47" t="s">
        <v>53</v>
      </c>
      <c r="C47" t="s">
        <v>142</v>
      </c>
      <c r="D47" t="s">
        <v>50</v>
      </c>
      <c r="E47">
        <v>0</v>
      </c>
      <c r="F47" s="39"/>
    </row>
    <row r="48" spans="1:6" x14ac:dyDescent="0.2">
      <c r="A48" s="38"/>
      <c r="D48" t="s">
        <v>49</v>
      </c>
      <c r="E48">
        <v>1</v>
      </c>
      <c r="F48" s="39"/>
    </row>
    <row r="49" spans="1:6" x14ac:dyDescent="0.2">
      <c r="A49" s="38"/>
      <c r="D49" t="s">
        <v>108</v>
      </c>
      <c r="E49">
        <v>9</v>
      </c>
      <c r="F49" s="39"/>
    </row>
    <row r="50" spans="1:6" x14ac:dyDescent="0.2">
      <c r="A50" s="38"/>
      <c r="B50" t="s">
        <v>54</v>
      </c>
      <c r="C50" t="s">
        <v>143</v>
      </c>
      <c r="D50" t="s">
        <v>50</v>
      </c>
      <c r="E50">
        <v>0</v>
      </c>
      <c r="F50" s="39"/>
    </row>
    <row r="51" spans="1:6" x14ac:dyDescent="0.2">
      <c r="A51" s="38"/>
      <c r="D51" t="s">
        <v>49</v>
      </c>
      <c r="E51">
        <v>1</v>
      </c>
      <c r="F51" s="39"/>
    </row>
    <row r="52" spans="1:6" x14ac:dyDescent="0.2">
      <c r="A52" s="38"/>
      <c r="D52" t="s">
        <v>108</v>
      </c>
      <c r="E52">
        <v>9</v>
      </c>
      <c r="F52" s="39"/>
    </row>
    <row r="53" spans="1:6" x14ac:dyDescent="0.2">
      <c r="A53" s="38"/>
      <c r="B53" t="s">
        <v>55</v>
      </c>
      <c r="C53" t="s">
        <v>144</v>
      </c>
      <c r="D53" t="s">
        <v>50</v>
      </c>
      <c r="E53">
        <v>0</v>
      </c>
      <c r="F53" s="39"/>
    </row>
    <row r="54" spans="1:6" x14ac:dyDescent="0.2">
      <c r="A54" s="38"/>
      <c r="D54" t="s">
        <v>49</v>
      </c>
      <c r="E54">
        <v>1</v>
      </c>
      <c r="F54" s="39"/>
    </row>
    <row r="55" spans="1:6" x14ac:dyDescent="0.2">
      <c r="A55" s="38"/>
      <c r="D55" t="s">
        <v>108</v>
      </c>
      <c r="E55">
        <v>9</v>
      </c>
      <c r="F55" s="39"/>
    </row>
    <row r="56" spans="1:6" x14ac:dyDescent="0.2">
      <c r="A56" s="38"/>
      <c r="B56" t="s">
        <v>56</v>
      </c>
      <c r="C56" t="s">
        <v>145</v>
      </c>
      <c r="D56" t="s">
        <v>50</v>
      </c>
      <c r="E56">
        <v>0</v>
      </c>
      <c r="F56" s="39"/>
    </row>
    <row r="57" spans="1:6" x14ac:dyDescent="0.2">
      <c r="A57" s="38"/>
      <c r="D57" t="s">
        <v>49</v>
      </c>
      <c r="E57">
        <v>1</v>
      </c>
      <c r="F57" s="39"/>
    </row>
    <row r="58" spans="1:6" x14ac:dyDescent="0.2">
      <c r="A58" s="38"/>
      <c r="D58" t="s">
        <v>108</v>
      </c>
      <c r="E58">
        <v>9</v>
      </c>
      <c r="F58" s="39"/>
    </row>
    <row r="59" spans="1:6" x14ac:dyDescent="0.2">
      <c r="A59" s="38"/>
      <c r="B59" t="s">
        <v>57</v>
      </c>
      <c r="C59" t="s">
        <v>146</v>
      </c>
      <c r="D59" t="s">
        <v>50</v>
      </c>
      <c r="E59">
        <v>0</v>
      </c>
      <c r="F59" s="39"/>
    </row>
    <row r="60" spans="1:6" x14ac:dyDescent="0.2">
      <c r="A60" s="38"/>
      <c r="D60" t="s">
        <v>49</v>
      </c>
      <c r="E60">
        <v>1</v>
      </c>
      <c r="F60" s="39"/>
    </row>
    <row r="61" spans="1:6" x14ac:dyDescent="0.2">
      <c r="A61" s="38"/>
      <c r="D61" t="s">
        <v>108</v>
      </c>
      <c r="E61">
        <v>9</v>
      </c>
      <c r="F61" s="39"/>
    </row>
    <row r="62" spans="1:6" x14ac:dyDescent="0.2">
      <c r="A62" s="38"/>
      <c r="B62" t="s">
        <v>58</v>
      </c>
      <c r="C62" t="s">
        <v>147</v>
      </c>
      <c r="D62" t="s">
        <v>50</v>
      </c>
      <c r="E62">
        <v>0</v>
      </c>
      <c r="F62" s="39"/>
    </row>
    <row r="63" spans="1:6" x14ac:dyDescent="0.2">
      <c r="A63" s="38"/>
      <c r="D63" t="s">
        <v>49</v>
      </c>
      <c r="E63">
        <v>1</v>
      </c>
      <c r="F63" s="39"/>
    </row>
    <row r="64" spans="1:6" x14ac:dyDescent="0.2">
      <c r="A64" s="40"/>
      <c r="B64" s="41"/>
      <c r="C64" s="41"/>
      <c r="D64" s="41" t="s">
        <v>108</v>
      </c>
      <c r="E64" s="41">
        <v>9</v>
      </c>
      <c r="F64" s="42"/>
    </row>
    <row r="65" spans="1:6" x14ac:dyDescent="0.2">
      <c r="A65" s="43">
        <v>12</v>
      </c>
      <c r="B65" s="26" t="s">
        <v>65</v>
      </c>
      <c r="C65" s="45" t="s">
        <v>148</v>
      </c>
      <c r="D65" s="45" t="s">
        <v>149</v>
      </c>
      <c r="E65" s="45">
        <v>1</v>
      </c>
      <c r="F65" s="46" t="s">
        <v>104</v>
      </c>
    </row>
    <row r="66" spans="1:6" x14ac:dyDescent="0.2">
      <c r="A66" s="38"/>
      <c r="B66" s="47"/>
      <c r="C66" s="48"/>
      <c r="D66" s="48" t="s">
        <v>150</v>
      </c>
      <c r="E66" s="48">
        <v>2</v>
      </c>
      <c r="F66" s="49"/>
    </row>
    <row r="67" spans="1:6" x14ac:dyDescent="0.2">
      <c r="A67" s="38"/>
      <c r="B67" s="50"/>
      <c r="C67" s="51"/>
      <c r="D67" s="51" t="s">
        <v>108</v>
      </c>
      <c r="E67" s="51">
        <v>9</v>
      </c>
      <c r="F67" s="52"/>
    </row>
    <row r="68" spans="1:6" x14ac:dyDescent="0.2">
      <c r="A68" s="38"/>
      <c r="B68" t="s">
        <v>66</v>
      </c>
      <c r="C68" t="s">
        <v>151</v>
      </c>
      <c r="D68" t="s">
        <v>50</v>
      </c>
      <c r="E68">
        <v>0</v>
      </c>
      <c r="F68" s="39"/>
    </row>
    <row r="69" spans="1:6" x14ac:dyDescent="0.2">
      <c r="A69" s="38"/>
      <c r="D69" t="s">
        <v>49</v>
      </c>
      <c r="E69">
        <v>1</v>
      </c>
      <c r="F69" s="39"/>
    </row>
    <row r="70" spans="1:6" x14ac:dyDescent="0.2">
      <c r="A70" s="38"/>
      <c r="D70" t="s">
        <v>108</v>
      </c>
      <c r="E70">
        <v>9</v>
      </c>
      <c r="F70" s="39"/>
    </row>
    <row r="71" spans="1:6" x14ac:dyDescent="0.2">
      <c r="A71" s="38"/>
      <c r="B71" t="s">
        <v>67</v>
      </c>
      <c r="C71" t="s">
        <v>152</v>
      </c>
      <c r="D71" t="s">
        <v>50</v>
      </c>
      <c r="E71">
        <v>0</v>
      </c>
      <c r="F71" s="39"/>
    </row>
    <row r="72" spans="1:6" x14ac:dyDescent="0.2">
      <c r="A72" s="38"/>
      <c r="D72" t="s">
        <v>49</v>
      </c>
      <c r="E72">
        <v>1</v>
      </c>
      <c r="F72" s="39"/>
    </row>
    <row r="73" spans="1:6" x14ac:dyDescent="0.2">
      <c r="A73" s="38"/>
      <c r="D73" t="s">
        <v>108</v>
      </c>
      <c r="E73">
        <v>9</v>
      </c>
      <c r="F73" s="39"/>
    </row>
    <row r="74" spans="1:6" x14ac:dyDescent="0.2">
      <c r="A74" s="38"/>
      <c r="B74" t="s">
        <v>68</v>
      </c>
      <c r="C74" t="s">
        <v>153</v>
      </c>
      <c r="D74" t="s">
        <v>50</v>
      </c>
      <c r="E74">
        <v>0</v>
      </c>
      <c r="F74" s="39"/>
    </row>
    <row r="75" spans="1:6" x14ac:dyDescent="0.2">
      <c r="A75" s="38"/>
      <c r="D75" t="s">
        <v>49</v>
      </c>
      <c r="E75">
        <v>1</v>
      </c>
      <c r="F75" s="39"/>
    </row>
    <row r="76" spans="1:6" x14ac:dyDescent="0.2">
      <c r="A76" s="38"/>
      <c r="D76" t="s">
        <v>108</v>
      </c>
      <c r="E76">
        <v>9</v>
      </c>
      <c r="F76" s="39"/>
    </row>
    <row r="77" spans="1:6" x14ac:dyDescent="0.2">
      <c r="A77" s="38"/>
      <c r="B77" t="s">
        <v>69</v>
      </c>
      <c r="C77" t="s">
        <v>154</v>
      </c>
      <c r="D77" t="s">
        <v>50</v>
      </c>
      <c r="E77">
        <v>0</v>
      </c>
      <c r="F77" s="39"/>
    </row>
    <row r="78" spans="1:6" x14ac:dyDescent="0.2">
      <c r="A78" s="38"/>
      <c r="D78" t="s">
        <v>49</v>
      </c>
      <c r="E78">
        <v>1</v>
      </c>
      <c r="F78" s="39"/>
    </row>
    <row r="79" spans="1:6" x14ac:dyDescent="0.2">
      <c r="A79" s="38"/>
      <c r="D79" t="s">
        <v>108</v>
      </c>
      <c r="E79">
        <v>9</v>
      </c>
      <c r="F79" s="39"/>
    </row>
    <row r="80" spans="1:6" x14ac:dyDescent="0.2">
      <c r="A80" s="38"/>
      <c r="B80" t="s">
        <v>70</v>
      </c>
      <c r="C80" t="s">
        <v>155</v>
      </c>
      <c r="D80" t="s">
        <v>50</v>
      </c>
      <c r="E80">
        <v>0</v>
      </c>
      <c r="F80" s="39"/>
    </row>
    <row r="81" spans="1:6" x14ac:dyDescent="0.2">
      <c r="A81" s="38"/>
      <c r="D81" t="s">
        <v>49</v>
      </c>
      <c r="E81">
        <v>1</v>
      </c>
      <c r="F81" s="39"/>
    </row>
    <row r="82" spans="1:6" x14ac:dyDescent="0.2">
      <c r="A82" s="40"/>
      <c r="B82" s="41"/>
      <c r="C82" s="41"/>
      <c r="D82" s="41" t="s">
        <v>108</v>
      </c>
      <c r="E82" s="41">
        <v>9</v>
      </c>
      <c r="F82" s="42"/>
    </row>
    <row r="83" spans="1:6" x14ac:dyDescent="0.2">
      <c r="A83" s="43">
        <v>13</v>
      </c>
      <c r="B83" s="25" t="s">
        <v>71</v>
      </c>
      <c r="C83" s="25" t="s">
        <v>156</v>
      </c>
      <c r="D83" s="25" t="s">
        <v>157</v>
      </c>
      <c r="E83" s="25">
        <v>0</v>
      </c>
      <c r="F83" s="44" t="s">
        <v>158</v>
      </c>
    </row>
    <row r="84" spans="1:6" x14ac:dyDescent="0.2">
      <c r="A84" s="38"/>
      <c r="D84" t="s">
        <v>159</v>
      </c>
      <c r="E84">
        <v>1</v>
      </c>
      <c r="F84" s="39"/>
    </row>
    <row r="85" spans="1:6" x14ac:dyDescent="0.2">
      <c r="A85" s="38"/>
      <c r="D85" t="s">
        <v>160</v>
      </c>
      <c r="E85">
        <v>2</v>
      </c>
      <c r="F85" s="39"/>
    </row>
    <row r="86" spans="1:6" x14ac:dyDescent="0.2">
      <c r="A86" s="38"/>
      <c r="D86" t="s">
        <v>161</v>
      </c>
      <c r="E86">
        <v>3</v>
      </c>
      <c r="F86" s="39"/>
    </row>
    <row r="87" spans="1:6" x14ac:dyDescent="0.2">
      <c r="A87" s="38"/>
      <c r="D87" t="s">
        <v>162</v>
      </c>
      <c r="E87">
        <v>4</v>
      </c>
      <c r="F87" s="39"/>
    </row>
    <row r="88" spans="1:6" x14ac:dyDescent="0.2">
      <c r="A88" s="38"/>
      <c r="D88" t="s">
        <v>108</v>
      </c>
      <c r="E88">
        <v>9</v>
      </c>
      <c r="F88" s="39"/>
    </row>
    <row r="89" spans="1:6" x14ac:dyDescent="0.2">
      <c r="A89" s="38"/>
      <c r="B89" t="s">
        <v>72</v>
      </c>
      <c r="C89" t="s">
        <v>163</v>
      </c>
      <c r="D89" t="s">
        <v>157</v>
      </c>
      <c r="E89">
        <v>0</v>
      </c>
      <c r="F89" s="39"/>
    </row>
    <row r="90" spans="1:6" x14ac:dyDescent="0.2">
      <c r="A90" s="38"/>
      <c r="D90" t="s">
        <v>159</v>
      </c>
      <c r="E90">
        <v>1</v>
      </c>
      <c r="F90" s="39"/>
    </row>
    <row r="91" spans="1:6" x14ac:dyDescent="0.2">
      <c r="A91" s="38"/>
      <c r="D91" t="s">
        <v>160</v>
      </c>
      <c r="E91">
        <v>2</v>
      </c>
      <c r="F91" s="39"/>
    </row>
    <row r="92" spans="1:6" x14ac:dyDescent="0.2">
      <c r="A92" s="38"/>
      <c r="D92" t="s">
        <v>161</v>
      </c>
      <c r="E92">
        <v>3</v>
      </c>
      <c r="F92" s="39"/>
    </row>
    <row r="93" spans="1:6" x14ac:dyDescent="0.2">
      <c r="A93" s="38"/>
      <c r="D93" t="s">
        <v>162</v>
      </c>
      <c r="E93">
        <v>4</v>
      </c>
      <c r="F93" s="39"/>
    </row>
    <row r="94" spans="1:6" x14ac:dyDescent="0.2">
      <c r="A94" s="38"/>
      <c r="D94" t="s">
        <v>108</v>
      </c>
      <c r="E94">
        <v>9</v>
      </c>
      <c r="F94" s="39"/>
    </row>
    <row r="95" spans="1:6" x14ac:dyDescent="0.2">
      <c r="A95" s="38"/>
      <c r="B95" t="s">
        <v>73</v>
      </c>
      <c r="C95" t="s">
        <v>164</v>
      </c>
      <c r="D95" t="s">
        <v>157</v>
      </c>
      <c r="E95">
        <v>0</v>
      </c>
      <c r="F95" s="39"/>
    </row>
    <row r="96" spans="1:6" x14ac:dyDescent="0.2">
      <c r="A96" s="38"/>
      <c r="D96" t="s">
        <v>159</v>
      </c>
      <c r="E96">
        <v>1</v>
      </c>
      <c r="F96" s="39"/>
    </row>
    <row r="97" spans="1:6" x14ac:dyDescent="0.2">
      <c r="A97" s="38"/>
      <c r="D97" t="s">
        <v>160</v>
      </c>
      <c r="E97">
        <v>2</v>
      </c>
      <c r="F97" s="39"/>
    </row>
    <row r="98" spans="1:6" x14ac:dyDescent="0.2">
      <c r="A98" s="38"/>
      <c r="D98" t="s">
        <v>161</v>
      </c>
      <c r="E98">
        <v>3</v>
      </c>
      <c r="F98" s="39"/>
    </row>
    <row r="99" spans="1:6" x14ac:dyDescent="0.2">
      <c r="A99" s="38"/>
      <c r="D99" t="s">
        <v>162</v>
      </c>
      <c r="E99">
        <v>4</v>
      </c>
      <c r="F99" s="39"/>
    </row>
    <row r="100" spans="1:6" x14ac:dyDescent="0.2">
      <c r="A100" s="38"/>
      <c r="D100" t="s">
        <v>108</v>
      </c>
      <c r="E100">
        <v>9</v>
      </c>
      <c r="F100" s="39"/>
    </row>
    <row r="101" spans="1:6" x14ac:dyDescent="0.2">
      <c r="A101" s="38"/>
      <c r="B101" t="s">
        <v>74</v>
      </c>
      <c r="C101" t="s">
        <v>165</v>
      </c>
      <c r="D101" t="s">
        <v>157</v>
      </c>
      <c r="E101">
        <v>0</v>
      </c>
      <c r="F101" s="39"/>
    </row>
    <row r="102" spans="1:6" x14ac:dyDescent="0.2">
      <c r="A102" s="38"/>
      <c r="D102" t="s">
        <v>159</v>
      </c>
      <c r="E102">
        <v>1</v>
      </c>
      <c r="F102" s="39"/>
    </row>
    <row r="103" spans="1:6" x14ac:dyDescent="0.2">
      <c r="A103" s="38"/>
      <c r="D103" t="s">
        <v>160</v>
      </c>
      <c r="E103">
        <v>2</v>
      </c>
      <c r="F103" s="39"/>
    </row>
    <row r="104" spans="1:6" x14ac:dyDescent="0.2">
      <c r="A104" s="38"/>
      <c r="D104" t="s">
        <v>161</v>
      </c>
      <c r="E104">
        <v>3</v>
      </c>
      <c r="F104" s="39"/>
    </row>
    <row r="105" spans="1:6" x14ac:dyDescent="0.2">
      <c r="A105" s="38"/>
      <c r="D105" t="s">
        <v>162</v>
      </c>
      <c r="E105">
        <v>4</v>
      </c>
      <c r="F105" s="39"/>
    </row>
    <row r="106" spans="1:6" x14ac:dyDescent="0.2">
      <c r="A106" s="38"/>
      <c r="D106" t="s">
        <v>108</v>
      </c>
      <c r="E106">
        <v>9</v>
      </c>
      <c r="F106" s="39"/>
    </row>
    <row r="107" spans="1:6" x14ac:dyDescent="0.2">
      <c r="A107" s="38"/>
      <c r="B107" t="s">
        <v>75</v>
      </c>
      <c r="C107" t="s">
        <v>166</v>
      </c>
      <c r="D107" t="s">
        <v>157</v>
      </c>
      <c r="E107">
        <v>0</v>
      </c>
      <c r="F107" s="39"/>
    </row>
    <row r="108" spans="1:6" x14ac:dyDescent="0.2">
      <c r="A108" s="38"/>
      <c r="D108" t="s">
        <v>159</v>
      </c>
      <c r="E108">
        <v>1</v>
      </c>
      <c r="F108" s="39"/>
    </row>
    <row r="109" spans="1:6" x14ac:dyDescent="0.2">
      <c r="A109" s="38"/>
      <c r="D109" t="s">
        <v>160</v>
      </c>
      <c r="E109">
        <v>2</v>
      </c>
      <c r="F109" s="39"/>
    </row>
    <row r="110" spans="1:6" x14ac:dyDescent="0.2">
      <c r="A110" s="38"/>
      <c r="D110" t="s">
        <v>161</v>
      </c>
      <c r="E110">
        <v>3</v>
      </c>
      <c r="F110" s="39"/>
    </row>
    <row r="111" spans="1:6" x14ac:dyDescent="0.2">
      <c r="A111" s="38"/>
      <c r="D111" t="s">
        <v>162</v>
      </c>
      <c r="E111">
        <v>4</v>
      </c>
      <c r="F111" s="39"/>
    </row>
    <row r="112" spans="1:6" x14ac:dyDescent="0.2">
      <c r="A112" s="38"/>
      <c r="D112" t="s">
        <v>108</v>
      </c>
      <c r="E112">
        <v>9</v>
      </c>
      <c r="F112" s="39"/>
    </row>
    <row r="113" spans="1:6" x14ac:dyDescent="0.2">
      <c r="A113" s="38"/>
      <c r="B113" t="s">
        <v>76</v>
      </c>
      <c r="C113" t="s">
        <v>167</v>
      </c>
      <c r="D113" t="s">
        <v>157</v>
      </c>
      <c r="E113">
        <v>0</v>
      </c>
      <c r="F113" s="39"/>
    </row>
    <row r="114" spans="1:6" x14ac:dyDescent="0.2">
      <c r="A114" s="38"/>
      <c r="D114" t="s">
        <v>159</v>
      </c>
      <c r="E114">
        <v>1</v>
      </c>
      <c r="F114" s="39"/>
    </row>
    <row r="115" spans="1:6" x14ac:dyDescent="0.2">
      <c r="A115" s="38"/>
      <c r="D115" t="s">
        <v>160</v>
      </c>
      <c r="E115">
        <v>2</v>
      </c>
      <c r="F115" s="39"/>
    </row>
    <row r="116" spans="1:6" x14ac:dyDescent="0.2">
      <c r="A116" s="38"/>
      <c r="D116" t="s">
        <v>161</v>
      </c>
      <c r="E116">
        <v>3</v>
      </c>
      <c r="F116" s="39"/>
    </row>
    <row r="117" spans="1:6" x14ac:dyDescent="0.2">
      <c r="A117" s="38"/>
      <c r="D117" t="s">
        <v>162</v>
      </c>
      <c r="E117">
        <v>4</v>
      </c>
      <c r="F117" s="39"/>
    </row>
    <row r="118" spans="1:6" x14ac:dyDescent="0.2">
      <c r="A118" s="38"/>
      <c r="D118" t="s">
        <v>108</v>
      </c>
      <c r="E118">
        <v>9</v>
      </c>
      <c r="F118" s="39"/>
    </row>
    <row r="119" spans="1:6" x14ac:dyDescent="0.2">
      <c r="A119" s="38"/>
      <c r="B119" t="s">
        <v>77</v>
      </c>
      <c r="C119" t="s">
        <v>168</v>
      </c>
      <c r="D119" t="s">
        <v>157</v>
      </c>
      <c r="E119">
        <v>0</v>
      </c>
      <c r="F119" s="39"/>
    </row>
    <row r="120" spans="1:6" x14ac:dyDescent="0.2">
      <c r="A120" s="38"/>
      <c r="D120" t="s">
        <v>159</v>
      </c>
      <c r="E120">
        <v>1</v>
      </c>
      <c r="F120" s="39"/>
    </row>
    <row r="121" spans="1:6" x14ac:dyDescent="0.2">
      <c r="A121" s="38"/>
      <c r="D121" t="s">
        <v>160</v>
      </c>
      <c r="E121">
        <v>2</v>
      </c>
      <c r="F121" s="39"/>
    </row>
    <row r="122" spans="1:6" x14ac:dyDescent="0.2">
      <c r="A122" s="38"/>
      <c r="D122" t="s">
        <v>161</v>
      </c>
      <c r="E122">
        <v>3</v>
      </c>
      <c r="F122" s="39"/>
    </row>
    <row r="123" spans="1:6" x14ac:dyDescent="0.2">
      <c r="A123" s="38"/>
      <c r="D123" t="s">
        <v>162</v>
      </c>
      <c r="E123">
        <v>4</v>
      </c>
      <c r="F123" s="39"/>
    </row>
    <row r="124" spans="1:6" x14ac:dyDescent="0.2">
      <c r="A124" s="38"/>
      <c r="D124" t="s">
        <v>108</v>
      </c>
      <c r="E124">
        <v>9</v>
      </c>
      <c r="F124" s="39"/>
    </row>
    <row r="125" spans="1:6" x14ac:dyDescent="0.2">
      <c r="A125" s="38"/>
      <c r="B125" t="s">
        <v>78</v>
      </c>
      <c r="C125" t="s">
        <v>169</v>
      </c>
      <c r="D125" t="s">
        <v>157</v>
      </c>
      <c r="E125">
        <v>0</v>
      </c>
      <c r="F125" s="39"/>
    </row>
    <row r="126" spans="1:6" x14ac:dyDescent="0.2">
      <c r="A126" s="38"/>
      <c r="D126" t="s">
        <v>159</v>
      </c>
      <c r="E126">
        <v>1</v>
      </c>
      <c r="F126" s="39"/>
    </row>
    <row r="127" spans="1:6" x14ac:dyDescent="0.2">
      <c r="A127" s="38"/>
      <c r="D127" t="s">
        <v>160</v>
      </c>
      <c r="E127">
        <v>2</v>
      </c>
      <c r="F127" s="39"/>
    </row>
    <row r="128" spans="1:6" x14ac:dyDescent="0.2">
      <c r="A128" s="38"/>
      <c r="D128" t="s">
        <v>161</v>
      </c>
      <c r="E128">
        <v>3</v>
      </c>
      <c r="F128" s="39"/>
    </row>
    <row r="129" spans="1:6" x14ac:dyDescent="0.2">
      <c r="A129" s="38"/>
      <c r="D129" t="s">
        <v>162</v>
      </c>
      <c r="E129">
        <v>4</v>
      </c>
      <c r="F129" s="39"/>
    </row>
    <row r="130" spans="1:6" x14ac:dyDescent="0.2">
      <c r="A130" s="38"/>
      <c r="D130" t="s">
        <v>108</v>
      </c>
      <c r="E130">
        <v>9</v>
      </c>
      <c r="F130" s="39"/>
    </row>
    <row r="131" spans="1:6" x14ac:dyDescent="0.2">
      <c r="A131" s="38"/>
      <c r="B131" t="s">
        <v>79</v>
      </c>
      <c r="C131" t="s">
        <v>170</v>
      </c>
      <c r="D131" t="s">
        <v>157</v>
      </c>
      <c r="E131">
        <v>0</v>
      </c>
      <c r="F131" s="39"/>
    </row>
    <row r="132" spans="1:6" x14ac:dyDescent="0.2">
      <c r="A132" s="38"/>
      <c r="D132" t="s">
        <v>159</v>
      </c>
      <c r="E132">
        <v>1</v>
      </c>
      <c r="F132" s="39"/>
    </row>
    <row r="133" spans="1:6" x14ac:dyDescent="0.2">
      <c r="A133" s="38"/>
      <c r="D133" t="s">
        <v>160</v>
      </c>
      <c r="E133">
        <v>2</v>
      </c>
      <c r="F133" s="39"/>
    </row>
    <row r="134" spans="1:6" x14ac:dyDescent="0.2">
      <c r="A134" s="38"/>
      <c r="D134" t="s">
        <v>161</v>
      </c>
      <c r="E134">
        <v>3</v>
      </c>
      <c r="F134" s="39"/>
    </row>
    <row r="135" spans="1:6" x14ac:dyDescent="0.2">
      <c r="A135" s="38"/>
      <c r="D135" t="s">
        <v>162</v>
      </c>
      <c r="E135">
        <v>4</v>
      </c>
      <c r="F135" s="39"/>
    </row>
    <row r="136" spans="1:6" x14ac:dyDescent="0.2">
      <c r="A136" s="38"/>
      <c r="D136" t="s">
        <v>108</v>
      </c>
      <c r="E136">
        <v>9</v>
      </c>
      <c r="F136" s="39"/>
    </row>
    <row r="137" spans="1:6" x14ac:dyDescent="0.2">
      <c r="A137" s="38"/>
      <c r="B137" t="s">
        <v>80</v>
      </c>
      <c r="C137" t="s">
        <v>171</v>
      </c>
      <c r="D137" t="s">
        <v>157</v>
      </c>
      <c r="E137">
        <v>0</v>
      </c>
      <c r="F137" s="39"/>
    </row>
    <row r="138" spans="1:6" x14ac:dyDescent="0.2">
      <c r="A138" s="38"/>
      <c r="D138" t="s">
        <v>159</v>
      </c>
      <c r="E138">
        <v>1</v>
      </c>
      <c r="F138" s="39"/>
    </row>
    <row r="139" spans="1:6" x14ac:dyDescent="0.2">
      <c r="A139" s="38"/>
      <c r="D139" t="s">
        <v>160</v>
      </c>
      <c r="E139">
        <v>2</v>
      </c>
      <c r="F139" s="39"/>
    </row>
    <row r="140" spans="1:6" x14ac:dyDescent="0.2">
      <c r="A140" s="38"/>
      <c r="D140" t="s">
        <v>161</v>
      </c>
      <c r="E140">
        <v>3</v>
      </c>
      <c r="F140" s="39"/>
    </row>
    <row r="141" spans="1:6" x14ac:dyDescent="0.2">
      <c r="A141" s="38"/>
      <c r="D141" t="s">
        <v>162</v>
      </c>
      <c r="E141">
        <v>4</v>
      </c>
      <c r="F141" s="39"/>
    </row>
    <row r="142" spans="1:6" x14ac:dyDescent="0.2">
      <c r="A142" s="38"/>
      <c r="D142" t="s">
        <v>108</v>
      </c>
      <c r="E142">
        <v>9</v>
      </c>
      <c r="F142" s="39"/>
    </row>
    <row r="143" spans="1:6" x14ac:dyDescent="0.2">
      <c r="A143" s="38"/>
      <c r="B143" t="s">
        <v>81</v>
      </c>
      <c r="C143" t="s">
        <v>172</v>
      </c>
      <c r="D143" t="s">
        <v>157</v>
      </c>
      <c r="E143">
        <v>0</v>
      </c>
      <c r="F143" s="39"/>
    </row>
    <row r="144" spans="1:6" x14ac:dyDescent="0.2">
      <c r="A144" s="38"/>
      <c r="D144" t="s">
        <v>159</v>
      </c>
      <c r="E144">
        <v>1</v>
      </c>
      <c r="F144" s="39"/>
    </row>
    <row r="145" spans="1:6" x14ac:dyDescent="0.2">
      <c r="A145" s="38"/>
      <c r="D145" t="s">
        <v>160</v>
      </c>
      <c r="E145">
        <v>2</v>
      </c>
      <c r="F145" s="39"/>
    </row>
    <row r="146" spans="1:6" x14ac:dyDescent="0.2">
      <c r="A146" s="38"/>
      <c r="D146" t="s">
        <v>161</v>
      </c>
      <c r="E146">
        <v>3</v>
      </c>
      <c r="F146" s="39"/>
    </row>
    <row r="147" spans="1:6" x14ac:dyDescent="0.2">
      <c r="A147" s="38"/>
      <c r="D147" t="s">
        <v>162</v>
      </c>
      <c r="E147">
        <v>4</v>
      </c>
      <c r="F147" s="39"/>
    </row>
    <row r="148" spans="1:6" x14ac:dyDescent="0.2">
      <c r="A148" s="38"/>
      <c r="D148" t="s">
        <v>108</v>
      </c>
      <c r="E148">
        <v>9</v>
      </c>
      <c r="F148" s="39"/>
    </row>
    <row r="149" spans="1:6" x14ac:dyDescent="0.2">
      <c r="A149" s="38"/>
      <c r="B149" t="s">
        <v>82</v>
      </c>
      <c r="C149" t="s">
        <v>173</v>
      </c>
      <c r="D149" t="s">
        <v>157</v>
      </c>
      <c r="E149">
        <v>0</v>
      </c>
      <c r="F149" s="39"/>
    </row>
    <row r="150" spans="1:6" x14ac:dyDescent="0.2">
      <c r="A150" s="38"/>
      <c r="D150" t="s">
        <v>159</v>
      </c>
      <c r="E150">
        <v>1</v>
      </c>
      <c r="F150" s="39"/>
    </row>
    <row r="151" spans="1:6" x14ac:dyDescent="0.2">
      <c r="A151" s="38"/>
      <c r="D151" t="s">
        <v>160</v>
      </c>
      <c r="E151">
        <v>2</v>
      </c>
      <c r="F151" s="39"/>
    </row>
    <row r="152" spans="1:6" x14ac:dyDescent="0.2">
      <c r="A152" s="38"/>
      <c r="D152" t="s">
        <v>161</v>
      </c>
      <c r="E152">
        <v>3</v>
      </c>
      <c r="F152" s="39"/>
    </row>
    <row r="153" spans="1:6" x14ac:dyDescent="0.2">
      <c r="A153" s="38"/>
      <c r="D153" t="s">
        <v>162</v>
      </c>
      <c r="E153">
        <v>4</v>
      </c>
      <c r="F153" s="39"/>
    </row>
    <row r="154" spans="1:6" x14ac:dyDescent="0.2">
      <c r="A154" s="38"/>
      <c r="D154" t="s">
        <v>108</v>
      </c>
      <c r="E154">
        <v>9</v>
      </c>
      <c r="F154" s="39"/>
    </row>
    <row r="155" spans="1:6" x14ac:dyDescent="0.2">
      <c r="A155" s="38"/>
      <c r="B155" t="s">
        <v>83</v>
      </c>
      <c r="C155" t="s">
        <v>174</v>
      </c>
      <c r="D155" t="s">
        <v>157</v>
      </c>
      <c r="E155">
        <v>0</v>
      </c>
      <c r="F155" s="39"/>
    </row>
    <row r="156" spans="1:6" x14ac:dyDescent="0.2">
      <c r="A156" s="38"/>
      <c r="D156" t="s">
        <v>159</v>
      </c>
      <c r="E156">
        <v>1</v>
      </c>
      <c r="F156" s="39"/>
    </row>
    <row r="157" spans="1:6" x14ac:dyDescent="0.2">
      <c r="A157" s="38"/>
      <c r="D157" t="s">
        <v>160</v>
      </c>
      <c r="E157">
        <v>2</v>
      </c>
      <c r="F157" s="39"/>
    </row>
    <row r="158" spans="1:6" x14ac:dyDescent="0.2">
      <c r="A158" s="38"/>
      <c r="D158" t="s">
        <v>161</v>
      </c>
      <c r="E158">
        <v>3</v>
      </c>
      <c r="F158" s="39"/>
    </row>
    <row r="159" spans="1:6" x14ac:dyDescent="0.2">
      <c r="A159" s="38"/>
      <c r="D159" t="s">
        <v>162</v>
      </c>
      <c r="E159">
        <v>4</v>
      </c>
      <c r="F159" s="39"/>
    </row>
    <row r="160" spans="1:6" x14ac:dyDescent="0.2">
      <c r="A160" s="40"/>
      <c r="B160" s="41"/>
      <c r="C160" s="41"/>
      <c r="D160" s="41" t="s">
        <v>108</v>
      </c>
      <c r="E160" s="41">
        <v>9</v>
      </c>
      <c r="F160" s="42"/>
    </row>
    <row r="161" spans="1:6" x14ac:dyDescent="0.2">
      <c r="A161" s="43">
        <v>14</v>
      </c>
      <c r="B161" s="26" t="s">
        <v>84</v>
      </c>
      <c r="C161" s="45" t="s">
        <v>175</v>
      </c>
      <c r="D161" s="45" t="s">
        <v>50</v>
      </c>
      <c r="E161" s="45">
        <v>0</v>
      </c>
      <c r="F161" s="46" t="s">
        <v>104</v>
      </c>
    </row>
    <row r="162" spans="1:6" x14ac:dyDescent="0.2">
      <c r="A162" s="38"/>
      <c r="B162" s="47"/>
      <c r="C162" s="48"/>
      <c r="D162" s="48" t="s">
        <v>49</v>
      </c>
      <c r="E162" s="48">
        <v>1</v>
      </c>
      <c r="F162" s="49"/>
    </row>
    <row r="163" spans="1:6" x14ac:dyDescent="0.2">
      <c r="A163" s="38"/>
      <c r="B163" s="50"/>
      <c r="C163" s="51"/>
      <c r="D163" s="51" t="s">
        <v>108</v>
      </c>
      <c r="E163" s="51">
        <v>9</v>
      </c>
      <c r="F163" s="52"/>
    </row>
    <row r="164" spans="1:6" x14ac:dyDescent="0.2">
      <c r="A164" s="38"/>
      <c r="B164" t="s">
        <v>85</v>
      </c>
      <c r="C164" t="s">
        <v>176</v>
      </c>
      <c r="D164" t="s">
        <v>50</v>
      </c>
      <c r="E164">
        <v>0</v>
      </c>
      <c r="F164" s="39"/>
    </row>
    <row r="165" spans="1:6" x14ac:dyDescent="0.2">
      <c r="A165" s="38"/>
      <c r="D165" t="s">
        <v>49</v>
      </c>
      <c r="E165">
        <v>1</v>
      </c>
      <c r="F165" s="39"/>
    </row>
    <row r="166" spans="1:6" x14ac:dyDescent="0.2">
      <c r="A166" s="38"/>
      <c r="D166" t="s">
        <v>108</v>
      </c>
      <c r="E166">
        <v>9</v>
      </c>
      <c r="F166" s="39"/>
    </row>
    <row r="167" spans="1:6" x14ac:dyDescent="0.2">
      <c r="A167" s="38"/>
      <c r="B167" t="s">
        <v>86</v>
      </c>
      <c r="C167" t="s">
        <v>177</v>
      </c>
      <c r="D167" t="s">
        <v>50</v>
      </c>
      <c r="E167">
        <v>0</v>
      </c>
      <c r="F167" s="39"/>
    </row>
    <row r="168" spans="1:6" x14ac:dyDescent="0.2">
      <c r="A168" s="38"/>
      <c r="D168" t="s">
        <v>49</v>
      </c>
      <c r="E168">
        <v>1</v>
      </c>
      <c r="F168" s="39"/>
    </row>
    <row r="169" spans="1:6" x14ac:dyDescent="0.2">
      <c r="A169" s="38"/>
      <c r="D169" t="s">
        <v>108</v>
      </c>
      <c r="E169">
        <v>9</v>
      </c>
      <c r="F169" s="39"/>
    </row>
    <row r="170" spans="1:6" x14ac:dyDescent="0.2">
      <c r="A170" s="38"/>
      <c r="B170" t="s">
        <v>87</v>
      </c>
      <c r="C170" t="s">
        <v>178</v>
      </c>
      <c r="D170" t="s">
        <v>50</v>
      </c>
      <c r="E170">
        <v>0</v>
      </c>
      <c r="F170" s="39"/>
    </row>
    <row r="171" spans="1:6" x14ac:dyDescent="0.2">
      <c r="A171" s="38"/>
      <c r="D171" t="s">
        <v>49</v>
      </c>
      <c r="E171">
        <v>1</v>
      </c>
      <c r="F171" s="39"/>
    </row>
    <row r="172" spans="1:6" x14ac:dyDescent="0.2">
      <c r="A172" s="38"/>
      <c r="D172" t="s">
        <v>108</v>
      </c>
      <c r="E172">
        <v>9</v>
      </c>
      <c r="F172" s="39"/>
    </row>
    <row r="173" spans="1:6" x14ac:dyDescent="0.2">
      <c r="A173" s="38"/>
      <c r="B173" t="s">
        <v>88</v>
      </c>
      <c r="C173" t="s">
        <v>179</v>
      </c>
      <c r="D173" t="s">
        <v>50</v>
      </c>
      <c r="E173">
        <v>0</v>
      </c>
      <c r="F173" s="39"/>
    </row>
    <row r="174" spans="1:6" x14ac:dyDescent="0.2">
      <c r="A174" s="38"/>
      <c r="D174" t="s">
        <v>49</v>
      </c>
      <c r="E174">
        <v>1</v>
      </c>
      <c r="F174" s="39"/>
    </row>
    <row r="175" spans="1:6" x14ac:dyDescent="0.2">
      <c r="A175" s="38"/>
      <c r="D175" t="s">
        <v>108</v>
      </c>
      <c r="E175">
        <v>9</v>
      </c>
      <c r="F175" s="39"/>
    </row>
    <row r="176" spans="1:6" x14ac:dyDescent="0.2">
      <c r="A176" s="38"/>
      <c r="B176" t="s">
        <v>89</v>
      </c>
      <c r="C176" t="s">
        <v>180</v>
      </c>
      <c r="D176" t="s">
        <v>50</v>
      </c>
      <c r="E176">
        <v>0</v>
      </c>
      <c r="F176" s="39"/>
    </row>
    <row r="177" spans="1:6" x14ac:dyDescent="0.2">
      <c r="A177" s="38"/>
      <c r="D177" t="s">
        <v>49</v>
      </c>
      <c r="E177">
        <v>1</v>
      </c>
      <c r="F177" s="39"/>
    </row>
    <row r="178" spans="1:6" x14ac:dyDescent="0.2">
      <c r="A178" s="38"/>
      <c r="D178" t="s">
        <v>108</v>
      </c>
      <c r="E178">
        <v>9</v>
      </c>
      <c r="F178" s="39"/>
    </row>
    <row r="179" spans="1:6" x14ac:dyDescent="0.2">
      <c r="A179" s="38"/>
      <c r="B179" t="s">
        <v>90</v>
      </c>
      <c r="C179" t="s">
        <v>181</v>
      </c>
      <c r="D179" t="s">
        <v>50</v>
      </c>
      <c r="E179">
        <v>0</v>
      </c>
      <c r="F179" s="39"/>
    </row>
    <row r="180" spans="1:6" x14ac:dyDescent="0.2">
      <c r="A180" s="38"/>
      <c r="D180" t="s">
        <v>49</v>
      </c>
      <c r="E180">
        <v>1</v>
      </c>
      <c r="F180" s="39"/>
    </row>
    <row r="181" spans="1:6" x14ac:dyDescent="0.2">
      <c r="A181" s="38"/>
      <c r="D181" t="s">
        <v>108</v>
      </c>
      <c r="E181">
        <v>9</v>
      </c>
      <c r="F181" s="39"/>
    </row>
    <row r="182" spans="1:6" x14ac:dyDescent="0.2">
      <c r="A182" s="38"/>
      <c r="B182" t="s">
        <v>91</v>
      </c>
      <c r="C182" t="s">
        <v>182</v>
      </c>
      <c r="D182" t="s">
        <v>50</v>
      </c>
      <c r="E182">
        <v>0</v>
      </c>
      <c r="F182" s="39"/>
    </row>
    <row r="183" spans="1:6" x14ac:dyDescent="0.2">
      <c r="A183" s="38"/>
      <c r="D183" t="s">
        <v>49</v>
      </c>
      <c r="E183">
        <v>1</v>
      </c>
      <c r="F183" s="39"/>
    </row>
    <row r="184" spans="1:6" x14ac:dyDescent="0.2">
      <c r="A184" s="38"/>
      <c r="D184" t="s">
        <v>108</v>
      </c>
      <c r="E184">
        <v>9</v>
      </c>
      <c r="F184" s="39"/>
    </row>
    <row r="185" spans="1:6" x14ac:dyDescent="0.2">
      <c r="A185" s="38"/>
      <c r="B185" t="s">
        <v>92</v>
      </c>
      <c r="C185" t="s">
        <v>183</v>
      </c>
      <c r="D185" t="s">
        <v>50</v>
      </c>
      <c r="E185">
        <v>0</v>
      </c>
      <c r="F185" s="39"/>
    </row>
    <row r="186" spans="1:6" x14ac:dyDescent="0.2">
      <c r="A186" s="38"/>
      <c r="D186" t="s">
        <v>49</v>
      </c>
      <c r="E186">
        <v>1</v>
      </c>
      <c r="F186" s="39"/>
    </row>
    <row r="187" spans="1:6" x14ac:dyDescent="0.2">
      <c r="A187" s="38"/>
      <c r="D187" t="s">
        <v>108</v>
      </c>
      <c r="E187">
        <v>9</v>
      </c>
      <c r="F187" s="39"/>
    </row>
    <row r="188" spans="1:6" x14ac:dyDescent="0.2">
      <c r="A188" s="38"/>
      <c r="B188" t="s">
        <v>93</v>
      </c>
      <c r="C188" t="s">
        <v>184</v>
      </c>
      <c r="D188" t="s">
        <v>50</v>
      </c>
      <c r="E188">
        <v>0</v>
      </c>
      <c r="F188" s="39"/>
    </row>
    <row r="189" spans="1:6" x14ac:dyDescent="0.2">
      <c r="A189" s="38"/>
      <c r="D189" t="s">
        <v>49</v>
      </c>
      <c r="E189">
        <v>1</v>
      </c>
      <c r="F189" s="39"/>
    </row>
    <row r="190" spans="1:6" x14ac:dyDescent="0.2">
      <c r="A190" s="40"/>
      <c r="B190" s="41"/>
      <c r="C190" s="41"/>
      <c r="D190" s="41" t="s">
        <v>108</v>
      </c>
      <c r="E190" s="41">
        <v>9</v>
      </c>
      <c r="F190" s="42"/>
    </row>
    <row r="191" spans="1:6" x14ac:dyDescent="0.2">
      <c r="A191" s="53">
        <v>15</v>
      </c>
      <c r="B191" s="27" t="s">
        <v>94</v>
      </c>
      <c r="C191" s="27" t="s">
        <v>185</v>
      </c>
      <c r="D191" s="27" t="s">
        <v>186</v>
      </c>
      <c r="E191" s="27"/>
      <c r="F191" s="54" t="s">
        <v>131</v>
      </c>
    </row>
    <row r="192" spans="1:6" x14ac:dyDescent="0.2">
      <c r="A192" s="43">
        <v>16</v>
      </c>
      <c r="B192" s="25" t="s">
        <v>95</v>
      </c>
      <c r="C192" s="25" t="s">
        <v>187</v>
      </c>
      <c r="D192" s="25" t="s">
        <v>188</v>
      </c>
      <c r="E192" s="25">
        <v>1</v>
      </c>
      <c r="F192" s="44" t="s">
        <v>104</v>
      </c>
    </row>
    <row r="193" spans="1:6" x14ac:dyDescent="0.2">
      <c r="A193" s="38"/>
      <c r="D193" t="s">
        <v>189</v>
      </c>
      <c r="E193">
        <v>2</v>
      </c>
      <c r="F193" s="39"/>
    </row>
    <row r="194" spans="1:6" x14ac:dyDescent="0.2">
      <c r="A194" s="38"/>
      <c r="D194" t="s">
        <v>190</v>
      </c>
      <c r="E194">
        <v>3</v>
      </c>
      <c r="F194" s="39"/>
    </row>
    <row r="195" spans="1:6" x14ac:dyDescent="0.2">
      <c r="A195" s="38"/>
      <c r="D195" t="s">
        <v>112</v>
      </c>
      <c r="E195">
        <v>4</v>
      </c>
      <c r="F195" s="39"/>
    </row>
    <row r="196" spans="1:6" x14ac:dyDescent="0.2">
      <c r="A196" s="55"/>
      <c r="B196" s="34"/>
      <c r="C196" s="34"/>
      <c r="D196" s="34" t="s">
        <v>108</v>
      </c>
      <c r="E196" s="34">
        <v>9</v>
      </c>
      <c r="F196" s="5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1770F-D0DB-4FFD-8031-B1B5BB2A93FB}">
  <dimension ref="A1:AY33"/>
  <sheetViews>
    <sheetView workbookViewId="0">
      <selection activeCell="BC23" sqref="BC23"/>
    </sheetView>
  </sheetViews>
  <sheetFormatPr defaultRowHeight="14.25" x14ac:dyDescent="0.2"/>
  <cols>
    <col min="1" max="1" width="4.25" bestFit="1" customWidth="1"/>
    <col min="2" max="2" width="7.875" customWidth="1"/>
    <col min="3" max="3" width="10.375" customWidth="1"/>
  </cols>
  <sheetData>
    <row r="1" spans="1:51" x14ac:dyDescent="0.2">
      <c r="A1" t="s">
        <v>46</v>
      </c>
      <c r="B1" t="s">
        <v>33</v>
      </c>
      <c r="C1" s="58" t="s">
        <v>385</v>
      </c>
      <c r="D1" t="s">
        <v>34</v>
      </c>
      <c r="E1" t="s">
        <v>47</v>
      </c>
      <c r="F1" t="s">
        <v>59</v>
      </c>
      <c r="G1" t="s">
        <v>60</v>
      </c>
      <c r="H1" t="s">
        <v>61</v>
      </c>
      <c r="I1" t="s">
        <v>62</v>
      </c>
      <c r="J1" t="s">
        <v>63</v>
      </c>
      <c r="K1" t="s">
        <v>64</v>
      </c>
      <c r="L1" t="s">
        <v>48</v>
      </c>
      <c r="M1" t="s">
        <v>51</v>
      </c>
      <c r="N1" t="s">
        <v>52</v>
      </c>
      <c r="O1" t="s">
        <v>53</v>
      </c>
      <c r="P1" t="s">
        <v>54</v>
      </c>
      <c r="Q1" t="s">
        <v>55</v>
      </c>
      <c r="R1" t="s">
        <v>56</v>
      </c>
      <c r="S1" t="s">
        <v>57</v>
      </c>
      <c r="T1" t="s">
        <v>58</v>
      </c>
      <c r="U1" t="s">
        <v>65</v>
      </c>
      <c r="V1" t="s">
        <v>66</v>
      </c>
      <c r="W1" t="s">
        <v>67</v>
      </c>
      <c r="X1" t="s">
        <v>68</v>
      </c>
      <c r="Y1" t="s">
        <v>69</v>
      </c>
      <c r="Z1" t="s">
        <v>70</v>
      </c>
      <c r="AA1" t="s">
        <v>71</v>
      </c>
      <c r="AB1" t="s">
        <v>72</v>
      </c>
      <c r="AC1" t="s">
        <v>73</v>
      </c>
      <c r="AD1" t="s">
        <v>74</v>
      </c>
      <c r="AE1" t="s">
        <v>75</v>
      </c>
      <c r="AF1" t="s">
        <v>76</v>
      </c>
      <c r="AG1" t="s">
        <v>77</v>
      </c>
      <c r="AH1" t="s">
        <v>78</v>
      </c>
      <c r="AI1" t="s">
        <v>79</v>
      </c>
      <c r="AJ1" t="s">
        <v>80</v>
      </c>
      <c r="AK1" t="s">
        <v>81</v>
      </c>
      <c r="AL1" t="s">
        <v>82</v>
      </c>
      <c r="AM1" t="s">
        <v>83</v>
      </c>
      <c r="AN1" t="s">
        <v>84</v>
      </c>
      <c r="AO1" t="s">
        <v>85</v>
      </c>
      <c r="AP1" t="s">
        <v>86</v>
      </c>
      <c r="AQ1" t="s">
        <v>87</v>
      </c>
      <c r="AR1" t="s">
        <v>88</v>
      </c>
      <c r="AS1" t="s">
        <v>89</v>
      </c>
      <c r="AT1" t="s">
        <v>90</v>
      </c>
      <c r="AU1" t="s">
        <v>91</v>
      </c>
      <c r="AV1" t="s">
        <v>92</v>
      </c>
      <c r="AW1" t="s">
        <v>93</v>
      </c>
      <c r="AX1" t="s">
        <v>94</v>
      </c>
      <c r="AY1" t="s">
        <v>95</v>
      </c>
    </row>
    <row r="2" spans="1:51" x14ac:dyDescent="0.2">
      <c r="A2">
        <v>1</v>
      </c>
      <c r="C2" t="s">
        <v>191</v>
      </c>
      <c r="D2">
        <v>37</v>
      </c>
      <c r="E2" t="s">
        <v>111</v>
      </c>
      <c r="F2">
        <v>50</v>
      </c>
      <c r="G2">
        <v>160</v>
      </c>
      <c r="H2" t="s">
        <v>122</v>
      </c>
      <c r="I2" t="s">
        <v>133</v>
      </c>
      <c r="J2" t="s">
        <v>136</v>
      </c>
      <c r="K2">
        <v>9</v>
      </c>
      <c r="L2" t="s">
        <v>49</v>
      </c>
      <c r="M2" t="s">
        <v>49</v>
      </c>
      <c r="N2" t="s">
        <v>50</v>
      </c>
      <c r="O2" t="s">
        <v>50</v>
      </c>
      <c r="P2" t="s">
        <v>50</v>
      </c>
      <c r="Q2" t="s">
        <v>50</v>
      </c>
      <c r="R2" t="s">
        <v>50</v>
      </c>
      <c r="S2" t="s">
        <v>50</v>
      </c>
      <c r="T2" t="s">
        <v>50</v>
      </c>
      <c r="U2" t="s">
        <v>149</v>
      </c>
      <c r="V2" t="s">
        <v>50</v>
      </c>
      <c r="W2" t="s">
        <v>50</v>
      </c>
      <c r="X2" t="s">
        <v>50</v>
      </c>
      <c r="Y2" t="s">
        <v>50</v>
      </c>
      <c r="Z2" t="s">
        <v>50</v>
      </c>
      <c r="AA2" t="s">
        <v>157</v>
      </c>
      <c r="AB2" t="s">
        <v>157</v>
      </c>
      <c r="AC2" t="s">
        <v>157</v>
      </c>
      <c r="AD2" t="s">
        <v>162</v>
      </c>
      <c r="AE2" t="s">
        <v>160</v>
      </c>
      <c r="AF2" t="s">
        <v>160</v>
      </c>
      <c r="AG2" t="s">
        <v>160</v>
      </c>
      <c r="AH2" t="s">
        <v>161</v>
      </c>
      <c r="AI2" t="s">
        <v>160</v>
      </c>
      <c r="AJ2" t="s">
        <v>157</v>
      </c>
      <c r="AK2" t="s">
        <v>161</v>
      </c>
      <c r="AL2" t="s">
        <v>161</v>
      </c>
      <c r="AM2" t="s">
        <v>161</v>
      </c>
      <c r="AN2" t="s">
        <v>50</v>
      </c>
      <c r="AO2" s="59"/>
      <c r="AP2" s="59"/>
      <c r="AQ2" s="59"/>
      <c r="AR2" s="59"/>
      <c r="AS2" s="59"/>
      <c r="AT2" s="59"/>
      <c r="AU2" s="59"/>
      <c r="AV2" s="59"/>
      <c r="AW2" s="59"/>
      <c r="AX2" s="59"/>
      <c r="AY2" t="s">
        <v>112</v>
      </c>
    </row>
    <row r="3" spans="1:51" x14ac:dyDescent="0.2">
      <c r="A3">
        <v>2</v>
      </c>
      <c r="C3" t="s">
        <v>192</v>
      </c>
      <c r="D3">
        <v>34</v>
      </c>
      <c r="E3" t="s">
        <v>110</v>
      </c>
      <c r="F3">
        <v>76</v>
      </c>
      <c r="G3">
        <v>175</v>
      </c>
      <c r="H3" t="s">
        <v>119</v>
      </c>
      <c r="I3" t="s">
        <v>130</v>
      </c>
      <c r="J3" t="s">
        <v>137</v>
      </c>
      <c r="K3">
        <v>6</v>
      </c>
      <c r="L3" t="s">
        <v>50</v>
      </c>
      <c r="M3" t="s">
        <v>50</v>
      </c>
      <c r="N3" t="s">
        <v>50</v>
      </c>
      <c r="O3" t="s">
        <v>50</v>
      </c>
      <c r="P3" t="s">
        <v>50</v>
      </c>
      <c r="Q3" t="s">
        <v>49</v>
      </c>
      <c r="R3" t="s">
        <v>49</v>
      </c>
      <c r="S3" t="s">
        <v>50</v>
      </c>
      <c r="T3" t="s">
        <v>50</v>
      </c>
      <c r="U3" t="s">
        <v>150</v>
      </c>
      <c r="V3" t="s">
        <v>49</v>
      </c>
      <c r="W3" t="s">
        <v>50</v>
      </c>
      <c r="X3" t="s">
        <v>50</v>
      </c>
      <c r="Y3" t="s">
        <v>50</v>
      </c>
      <c r="Z3" t="s">
        <v>50</v>
      </c>
      <c r="AA3" t="s">
        <v>159</v>
      </c>
      <c r="AB3" t="s">
        <v>160</v>
      </c>
      <c r="AC3" t="s">
        <v>160</v>
      </c>
      <c r="AD3" t="s">
        <v>161</v>
      </c>
      <c r="AE3" t="s">
        <v>157</v>
      </c>
      <c r="AF3" t="s">
        <v>159</v>
      </c>
      <c r="AG3" t="s">
        <v>159</v>
      </c>
      <c r="AH3" t="s">
        <v>161</v>
      </c>
      <c r="AI3" t="s">
        <v>159</v>
      </c>
      <c r="AJ3" t="s">
        <v>157</v>
      </c>
      <c r="AK3" t="s">
        <v>157</v>
      </c>
      <c r="AL3" t="s">
        <v>160</v>
      </c>
      <c r="AM3" t="s">
        <v>159</v>
      </c>
      <c r="AN3" s="59" t="s">
        <v>49</v>
      </c>
      <c r="AO3" s="59" t="s">
        <v>49</v>
      </c>
      <c r="AP3" s="59" t="s">
        <v>50</v>
      </c>
      <c r="AQ3" s="59" t="s">
        <v>50</v>
      </c>
      <c r="AR3" s="59" t="s">
        <v>50</v>
      </c>
      <c r="AS3" s="59" t="s">
        <v>50</v>
      </c>
      <c r="AT3" s="59" t="s">
        <v>50</v>
      </c>
      <c r="AU3" s="59" t="s">
        <v>50</v>
      </c>
      <c r="AV3" s="59" t="s">
        <v>50</v>
      </c>
      <c r="AW3" s="59" t="s">
        <v>49</v>
      </c>
      <c r="AX3" s="59"/>
      <c r="AY3" t="s">
        <v>189</v>
      </c>
    </row>
    <row r="4" spans="1:51" x14ac:dyDescent="0.2">
      <c r="A4">
        <v>3</v>
      </c>
      <c r="C4" t="s">
        <v>193</v>
      </c>
      <c r="D4">
        <v>25</v>
      </c>
      <c r="E4" t="s">
        <v>110</v>
      </c>
      <c r="F4">
        <v>97</v>
      </c>
      <c r="G4">
        <v>171</v>
      </c>
      <c r="H4" t="s">
        <v>127</v>
      </c>
      <c r="I4" t="s">
        <v>132</v>
      </c>
      <c r="J4" t="s">
        <v>135</v>
      </c>
      <c r="K4">
        <v>1</v>
      </c>
      <c r="L4" t="s">
        <v>50</v>
      </c>
      <c r="M4" t="s">
        <v>50</v>
      </c>
      <c r="N4" t="s">
        <v>50</v>
      </c>
      <c r="O4" t="s">
        <v>49</v>
      </c>
      <c r="P4" t="s">
        <v>50</v>
      </c>
      <c r="Q4" t="s">
        <v>50</v>
      </c>
      <c r="R4" t="s">
        <v>50</v>
      </c>
      <c r="S4" t="s">
        <v>50</v>
      </c>
      <c r="T4" t="s">
        <v>50</v>
      </c>
      <c r="U4" t="s">
        <v>149</v>
      </c>
      <c r="V4" t="s">
        <v>50</v>
      </c>
      <c r="W4" t="s">
        <v>50</v>
      </c>
      <c r="X4" t="s">
        <v>50</v>
      </c>
      <c r="Y4" t="s">
        <v>50</v>
      </c>
      <c r="Z4" t="s">
        <v>50</v>
      </c>
      <c r="AA4" t="s">
        <v>157</v>
      </c>
      <c r="AB4" t="s">
        <v>161</v>
      </c>
      <c r="AC4" t="s">
        <v>161</v>
      </c>
      <c r="AD4" t="s">
        <v>161</v>
      </c>
      <c r="AE4" t="s">
        <v>160</v>
      </c>
      <c r="AF4" t="s">
        <v>157</v>
      </c>
      <c r="AG4" t="s">
        <v>160</v>
      </c>
      <c r="AH4" t="s">
        <v>160</v>
      </c>
      <c r="AI4" t="s">
        <v>161</v>
      </c>
      <c r="AJ4" t="s">
        <v>159</v>
      </c>
      <c r="AK4" t="s">
        <v>159</v>
      </c>
      <c r="AL4" t="s">
        <v>161</v>
      </c>
      <c r="AM4" t="s">
        <v>160</v>
      </c>
      <c r="AN4" t="s">
        <v>50</v>
      </c>
      <c r="AO4" s="59"/>
      <c r="AP4" s="59"/>
      <c r="AQ4" s="59"/>
      <c r="AR4" s="59"/>
      <c r="AS4" s="59"/>
      <c r="AT4" s="59"/>
      <c r="AU4" s="59"/>
      <c r="AV4" s="59"/>
      <c r="AW4" s="59"/>
      <c r="AX4" s="59"/>
      <c r="AY4" t="s">
        <v>188</v>
      </c>
    </row>
    <row r="5" spans="1:51" x14ac:dyDescent="0.2">
      <c r="A5">
        <v>4</v>
      </c>
      <c r="C5" t="s">
        <v>194</v>
      </c>
      <c r="D5">
        <v>30</v>
      </c>
      <c r="E5" t="s">
        <v>111</v>
      </c>
      <c r="F5">
        <v>56</v>
      </c>
      <c r="G5">
        <v>167</v>
      </c>
      <c r="H5" t="s">
        <v>127</v>
      </c>
      <c r="I5" t="s">
        <v>130</v>
      </c>
      <c r="J5" t="s">
        <v>135</v>
      </c>
      <c r="K5">
        <v>2</v>
      </c>
      <c r="L5" t="s">
        <v>49</v>
      </c>
      <c r="M5" t="s">
        <v>50</v>
      </c>
      <c r="N5" t="s">
        <v>50</v>
      </c>
      <c r="O5" t="s">
        <v>49</v>
      </c>
      <c r="P5" t="s">
        <v>49</v>
      </c>
      <c r="Q5" t="s">
        <v>50</v>
      </c>
      <c r="R5" t="s">
        <v>50</v>
      </c>
      <c r="S5" t="s">
        <v>50</v>
      </c>
      <c r="T5" t="s">
        <v>50</v>
      </c>
      <c r="U5" t="s">
        <v>150</v>
      </c>
      <c r="V5" t="s">
        <v>49</v>
      </c>
      <c r="W5" t="s">
        <v>50</v>
      </c>
      <c r="X5" t="s">
        <v>50</v>
      </c>
      <c r="Y5" t="s">
        <v>50</v>
      </c>
      <c r="Z5" t="s">
        <v>50</v>
      </c>
      <c r="AA5" t="s">
        <v>157</v>
      </c>
      <c r="AB5" t="s">
        <v>160</v>
      </c>
      <c r="AC5" t="s">
        <v>157</v>
      </c>
      <c r="AD5" t="s">
        <v>160</v>
      </c>
      <c r="AE5" t="s">
        <v>157</v>
      </c>
      <c r="AF5" t="s">
        <v>157</v>
      </c>
      <c r="AG5" t="s">
        <v>159</v>
      </c>
      <c r="AH5" t="s">
        <v>160</v>
      </c>
      <c r="AI5" t="s">
        <v>159</v>
      </c>
      <c r="AJ5" t="s">
        <v>157</v>
      </c>
      <c r="AK5" t="s">
        <v>157</v>
      </c>
      <c r="AL5" t="s">
        <v>159</v>
      </c>
      <c r="AM5" t="s">
        <v>162</v>
      </c>
      <c r="AN5" t="s">
        <v>50</v>
      </c>
      <c r="AO5" s="59"/>
      <c r="AP5" s="59"/>
      <c r="AQ5" s="59"/>
      <c r="AR5" s="59"/>
      <c r="AS5" s="59"/>
      <c r="AT5" s="59"/>
      <c r="AU5" s="59"/>
      <c r="AV5" s="59"/>
      <c r="AW5" s="59"/>
      <c r="AX5" s="59"/>
      <c r="AY5" t="s">
        <v>112</v>
      </c>
    </row>
    <row r="6" spans="1:51" x14ac:dyDescent="0.2">
      <c r="A6">
        <v>5</v>
      </c>
      <c r="C6" t="s">
        <v>195</v>
      </c>
      <c r="D6">
        <v>31</v>
      </c>
      <c r="E6" t="s">
        <v>111</v>
      </c>
      <c r="F6">
        <v>61</v>
      </c>
      <c r="G6">
        <v>161</v>
      </c>
      <c r="H6" t="s">
        <v>127</v>
      </c>
      <c r="I6" t="s">
        <v>130</v>
      </c>
      <c r="J6" t="s">
        <v>135</v>
      </c>
      <c r="K6">
        <v>3</v>
      </c>
      <c r="L6" t="s">
        <v>50</v>
      </c>
      <c r="M6" t="s">
        <v>50</v>
      </c>
      <c r="N6" t="s">
        <v>50</v>
      </c>
      <c r="O6" t="s">
        <v>50</v>
      </c>
      <c r="P6" t="s">
        <v>49</v>
      </c>
      <c r="Q6" t="s">
        <v>50</v>
      </c>
      <c r="R6" t="s">
        <v>50</v>
      </c>
      <c r="S6" t="s">
        <v>50</v>
      </c>
      <c r="T6" t="s">
        <v>50</v>
      </c>
      <c r="U6" t="s">
        <v>150</v>
      </c>
      <c r="V6" t="s">
        <v>49</v>
      </c>
      <c r="W6" t="s">
        <v>50</v>
      </c>
      <c r="X6" t="s">
        <v>50</v>
      </c>
      <c r="Y6" t="s">
        <v>50</v>
      </c>
      <c r="Z6" t="s">
        <v>50</v>
      </c>
      <c r="AA6" t="s">
        <v>157</v>
      </c>
      <c r="AB6" t="s">
        <v>162</v>
      </c>
      <c r="AC6" t="s">
        <v>157</v>
      </c>
      <c r="AD6" t="s">
        <v>161</v>
      </c>
      <c r="AE6" t="s">
        <v>160</v>
      </c>
      <c r="AF6" t="s">
        <v>157</v>
      </c>
      <c r="AG6" t="s">
        <v>162</v>
      </c>
      <c r="AH6" t="s">
        <v>162</v>
      </c>
      <c r="AI6" t="s">
        <v>160</v>
      </c>
      <c r="AJ6" t="s">
        <v>160</v>
      </c>
      <c r="AK6" t="s">
        <v>157</v>
      </c>
      <c r="AL6" t="s">
        <v>161</v>
      </c>
      <c r="AM6" t="s">
        <v>161</v>
      </c>
      <c r="AN6" s="59" t="s">
        <v>49</v>
      </c>
      <c r="AO6" s="59" t="s">
        <v>50</v>
      </c>
      <c r="AP6" s="59" t="s">
        <v>50</v>
      </c>
      <c r="AQ6" s="59" t="s">
        <v>50</v>
      </c>
      <c r="AR6" s="59" t="s">
        <v>50</v>
      </c>
      <c r="AS6" s="59" t="s">
        <v>50</v>
      </c>
      <c r="AT6" s="59" t="s">
        <v>50</v>
      </c>
      <c r="AU6" s="59" t="s">
        <v>50</v>
      </c>
      <c r="AV6" s="59" t="s">
        <v>50</v>
      </c>
      <c r="AW6" s="59" t="s">
        <v>50</v>
      </c>
      <c r="AX6" s="59">
        <v>44298</v>
      </c>
      <c r="AY6" t="s">
        <v>190</v>
      </c>
    </row>
    <row r="7" spans="1:51" x14ac:dyDescent="0.2">
      <c r="A7">
        <v>6</v>
      </c>
      <c r="C7" t="s">
        <v>196</v>
      </c>
      <c r="D7">
        <v>38</v>
      </c>
      <c r="E7" t="s">
        <v>111</v>
      </c>
      <c r="F7">
        <v>50</v>
      </c>
      <c r="G7">
        <v>160</v>
      </c>
      <c r="H7" t="s">
        <v>127</v>
      </c>
      <c r="I7" t="s">
        <v>130</v>
      </c>
      <c r="J7" t="s">
        <v>135</v>
      </c>
      <c r="K7">
        <v>10</v>
      </c>
      <c r="L7" t="s">
        <v>50</v>
      </c>
      <c r="M7" t="s">
        <v>50</v>
      </c>
      <c r="N7" t="s">
        <v>50</v>
      </c>
      <c r="O7" t="s">
        <v>50</v>
      </c>
      <c r="P7" t="s">
        <v>49</v>
      </c>
      <c r="Q7" t="s">
        <v>50</v>
      </c>
      <c r="R7" t="s">
        <v>50</v>
      </c>
      <c r="S7" t="s">
        <v>50</v>
      </c>
      <c r="T7" t="s">
        <v>50</v>
      </c>
      <c r="U7" t="s">
        <v>149</v>
      </c>
      <c r="V7" t="s">
        <v>50</v>
      </c>
      <c r="W7" t="s">
        <v>50</v>
      </c>
      <c r="X7" t="s">
        <v>50</v>
      </c>
      <c r="Y7" t="s">
        <v>50</v>
      </c>
      <c r="Z7" t="s">
        <v>50</v>
      </c>
      <c r="AA7" t="s">
        <v>157</v>
      </c>
      <c r="AB7" t="s">
        <v>157</v>
      </c>
      <c r="AC7" t="s">
        <v>157</v>
      </c>
      <c r="AD7" t="s">
        <v>157</v>
      </c>
      <c r="AE7" t="s">
        <v>160</v>
      </c>
      <c r="AF7" t="s">
        <v>159</v>
      </c>
      <c r="AG7" t="s">
        <v>160</v>
      </c>
      <c r="AH7" t="s">
        <v>160</v>
      </c>
      <c r="AI7" t="s">
        <v>157</v>
      </c>
      <c r="AJ7" t="s">
        <v>159</v>
      </c>
      <c r="AK7" t="s">
        <v>160</v>
      </c>
      <c r="AL7" t="s">
        <v>160</v>
      </c>
      <c r="AM7" t="s">
        <v>160</v>
      </c>
      <c r="AN7" t="s">
        <v>50</v>
      </c>
      <c r="AO7" s="59"/>
      <c r="AP7" s="59"/>
      <c r="AQ7" s="59"/>
      <c r="AR7" s="59"/>
      <c r="AS7" s="59"/>
      <c r="AT7" s="59"/>
      <c r="AU7" s="59"/>
      <c r="AV7" s="59"/>
      <c r="AW7" s="59"/>
      <c r="AX7" s="59"/>
      <c r="AY7" t="s">
        <v>189</v>
      </c>
    </row>
    <row r="8" spans="1:51" x14ac:dyDescent="0.2">
      <c r="A8">
        <v>7</v>
      </c>
      <c r="C8" t="s">
        <v>197</v>
      </c>
      <c r="D8">
        <v>39</v>
      </c>
      <c r="E8" t="s">
        <v>110</v>
      </c>
      <c r="F8">
        <v>89</v>
      </c>
      <c r="G8">
        <v>170</v>
      </c>
      <c r="H8" t="s">
        <v>127</v>
      </c>
      <c r="I8" t="s">
        <v>112</v>
      </c>
      <c r="J8" t="s">
        <v>135</v>
      </c>
      <c r="K8">
        <v>11</v>
      </c>
      <c r="L8" t="s">
        <v>50</v>
      </c>
      <c r="M8" t="s">
        <v>50</v>
      </c>
      <c r="N8" t="s">
        <v>49</v>
      </c>
      <c r="O8" t="s">
        <v>49</v>
      </c>
      <c r="P8" t="s">
        <v>50</v>
      </c>
      <c r="Q8" t="s">
        <v>50</v>
      </c>
      <c r="R8" t="s">
        <v>50</v>
      </c>
      <c r="S8" t="s">
        <v>50</v>
      </c>
      <c r="T8" t="s">
        <v>50</v>
      </c>
      <c r="U8" t="s">
        <v>149</v>
      </c>
      <c r="V8" t="s">
        <v>50</v>
      </c>
      <c r="W8" t="s">
        <v>50</v>
      </c>
      <c r="X8" t="s">
        <v>50</v>
      </c>
      <c r="Y8" t="s">
        <v>50</v>
      </c>
      <c r="Z8" t="s">
        <v>50</v>
      </c>
      <c r="AA8" t="s">
        <v>159</v>
      </c>
      <c r="AB8" t="s">
        <v>161</v>
      </c>
      <c r="AC8" t="s">
        <v>161</v>
      </c>
      <c r="AD8" t="s">
        <v>160</v>
      </c>
      <c r="AE8" t="s">
        <v>160</v>
      </c>
      <c r="AF8" t="s">
        <v>160</v>
      </c>
      <c r="AG8" t="s">
        <v>160</v>
      </c>
      <c r="AH8" t="s">
        <v>162</v>
      </c>
      <c r="AI8" t="s">
        <v>160</v>
      </c>
      <c r="AJ8" t="s">
        <v>157</v>
      </c>
      <c r="AK8" t="s">
        <v>159</v>
      </c>
      <c r="AL8" t="s">
        <v>159</v>
      </c>
      <c r="AM8" t="s">
        <v>159</v>
      </c>
      <c r="AN8" s="59" t="s">
        <v>49</v>
      </c>
      <c r="AO8" s="59" t="s">
        <v>50</v>
      </c>
      <c r="AP8" s="59" t="s">
        <v>50</v>
      </c>
      <c r="AQ8" s="59" t="s">
        <v>50</v>
      </c>
      <c r="AR8" s="59" t="s">
        <v>49</v>
      </c>
      <c r="AS8" s="59" t="s">
        <v>50</v>
      </c>
      <c r="AT8" s="59" t="s">
        <v>50</v>
      </c>
      <c r="AU8" s="59" t="s">
        <v>50</v>
      </c>
      <c r="AV8" s="59" t="s">
        <v>50</v>
      </c>
      <c r="AW8" s="59" t="s">
        <v>50</v>
      </c>
      <c r="AX8" s="59">
        <v>44300</v>
      </c>
      <c r="AY8" t="s">
        <v>112</v>
      </c>
    </row>
    <row r="9" spans="1:51" x14ac:dyDescent="0.2">
      <c r="A9">
        <v>8</v>
      </c>
      <c r="C9" t="s">
        <v>198</v>
      </c>
      <c r="D9">
        <v>32</v>
      </c>
      <c r="E9" t="s">
        <v>110</v>
      </c>
      <c r="F9">
        <v>70</v>
      </c>
      <c r="G9">
        <v>167</v>
      </c>
      <c r="H9" t="s">
        <v>121</v>
      </c>
      <c r="I9" t="s">
        <v>130</v>
      </c>
      <c r="J9" t="s">
        <v>137</v>
      </c>
      <c r="K9">
        <v>4</v>
      </c>
      <c r="L9" t="s">
        <v>50</v>
      </c>
      <c r="M9" t="s">
        <v>50</v>
      </c>
      <c r="N9" t="s">
        <v>50</v>
      </c>
      <c r="O9" t="s">
        <v>50</v>
      </c>
      <c r="P9" t="s">
        <v>49</v>
      </c>
      <c r="Q9" t="s">
        <v>50</v>
      </c>
      <c r="R9" t="s">
        <v>50</v>
      </c>
      <c r="S9" t="s">
        <v>50</v>
      </c>
      <c r="T9" t="s">
        <v>50</v>
      </c>
      <c r="U9" t="s">
        <v>149</v>
      </c>
      <c r="V9" t="s">
        <v>50</v>
      </c>
      <c r="W9" t="s">
        <v>50</v>
      </c>
      <c r="X9" t="s">
        <v>50</v>
      </c>
      <c r="Y9" t="s">
        <v>50</v>
      </c>
      <c r="Z9" t="s">
        <v>50</v>
      </c>
      <c r="AA9" t="s">
        <v>161</v>
      </c>
      <c r="AB9" t="s">
        <v>160</v>
      </c>
      <c r="AC9" t="s">
        <v>160</v>
      </c>
      <c r="AD9" t="s">
        <v>161</v>
      </c>
      <c r="AE9" t="s">
        <v>160</v>
      </c>
      <c r="AF9" t="s">
        <v>162</v>
      </c>
      <c r="AG9" t="s">
        <v>161</v>
      </c>
      <c r="AH9" t="s">
        <v>160</v>
      </c>
      <c r="AI9" t="s">
        <v>161</v>
      </c>
      <c r="AJ9" t="s">
        <v>161</v>
      </c>
      <c r="AK9" t="s">
        <v>160</v>
      </c>
      <c r="AL9" t="s">
        <v>161</v>
      </c>
      <c r="AM9" t="s">
        <v>161</v>
      </c>
      <c r="AN9" t="s">
        <v>50</v>
      </c>
      <c r="AO9" s="59"/>
      <c r="AP9" s="59"/>
      <c r="AQ9" s="59"/>
      <c r="AR9" s="59"/>
      <c r="AS9" s="59"/>
      <c r="AT9" s="59"/>
      <c r="AU9" s="59"/>
      <c r="AV9" s="59"/>
      <c r="AW9" s="59"/>
      <c r="AX9" s="59"/>
      <c r="AY9" t="s">
        <v>189</v>
      </c>
    </row>
    <row r="10" spans="1:51" x14ac:dyDescent="0.2">
      <c r="A10">
        <v>9</v>
      </c>
      <c r="C10" t="s">
        <v>199</v>
      </c>
      <c r="D10">
        <v>29</v>
      </c>
      <c r="E10" t="s">
        <v>111</v>
      </c>
      <c r="F10">
        <v>65</v>
      </c>
      <c r="G10">
        <v>173</v>
      </c>
      <c r="H10" t="s">
        <v>123</v>
      </c>
      <c r="I10" t="s">
        <v>130</v>
      </c>
      <c r="J10" t="s">
        <v>112</v>
      </c>
      <c r="K10">
        <v>5</v>
      </c>
      <c r="L10" t="s">
        <v>50</v>
      </c>
      <c r="M10" t="s">
        <v>50</v>
      </c>
      <c r="N10" t="s">
        <v>50</v>
      </c>
      <c r="O10" t="s">
        <v>49</v>
      </c>
      <c r="P10" t="s">
        <v>50</v>
      </c>
      <c r="Q10" t="s">
        <v>49</v>
      </c>
      <c r="R10" t="s">
        <v>50</v>
      </c>
      <c r="S10" t="s">
        <v>50</v>
      </c>
      <c r="T10" t="s">
        <v>50</v>
      </c>
      <c r="U10" t="s">
        <v>149</v>
      </c>
      <c r="V10" t="s">
        <v>50</v>
      </c>
      <c r="W10" t="s">
        <v>50</v>
      </c>
      <c r="X10" t="s">
        <v>50</v>
      </c>
      <c r="Y10" t="s">
        <v>50</v>
      </c>
      <c r="Z10" t="s">
        <v>50</v>
      </c>
      <c r="AA10" t="s">
        <v>159</v>
      </c>
      <c r="AB10" t="s">
        <v>157</v>
      </c>
      <c r="AC10" t="s">
        <v>157</v>
      </c>
      <c r="AD10" t="s">
        <v>157</v>
      </c>
      <c r="AE10" t="s">
        <v>159</v>
      </c>
      <c r="AF10" t="s">
        <v>160</v>
      </c>
      <c r="AG10" t="s">
        <v>160</v>
      </c>
      <c r="AH10" t="s">
        <v>160</v>
      </c>
      <c r="AI10" t="s">
        <v>159</v>
      </c>
      <c r="AJ10" t="s">
        <v>157</v>
      </c>
      <c r="AK10" t="s">
        <v>157</v>
      </c>
      <c r="AL10" t="s">
        <v>159</v>
      </c>
      <c r="AM10" t="s">
        <v>160</v>
      </c>
      <c r="AN10" t="s">
        <v>50</v>
      </c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t="s">
        <v>190</v>
      </c>
    </row>
    <row r="11" spans="1:51" x14ac:dyDescent="0.2">
      <c r="A11">
        <v>10</v>
      </c>
      <c r="C11" t="s">
        <v>200</v>
      </c>
      <c r="D11">
        <v>28</v>
      </c>
      <c r="E11" t="s">
        <v>110</v>
      </c>
      <c r="F11">
        <v>65</v>
      </c>
      <c r="G11">
        <v>168</v>
      </c>
      <c r="H11" t="s">
        <v>128</v>
      </c>
      <c r="I11" t="s">
        <v>130</v>
      </c>
      <c r="J11" t="s">
        <v>137</v>
      </c>
      <c r="K11">
        <v>4</v>
      </c>
      <c r="L11" t="s">
        <v>49</v>
      </c>
      <c r="M11" t="s">
        <v>50</v>
      </c>
      <c r="N11" t="s">
        <v>49</v>
      </c>
      <c r="O11" t="s">
        <v>50</v>
      </c>
      <c r="P11" t="s">
        <v>50</v>
      </c>
      <c r="Q11" t="s">
        <v>50</v>
      </c>
      <c r="R11" t="s">
        <v>50</v>
      </c>
      <c r="S11" t="s">
        <v>50</v>
      </c>
      <c r="T11" t="s">
        <v>50</v>
      </c>
      <c r="U11" t="s">
        <v>150</v>
      </c>
      <c r="V11" t="s">
        <v>50</v>
      </c>
      <c r="W11" t="s">
        <v>50</v>
      </c>
      <c r="X11" t="s">
        <v>50</v>
      </c>
      <c r="Y11" t="s">
        <v>50</v>
      </c>
      <c r="Z11" t="s">
        <v>49</v>
      </c>
      <c r="AA11" t="s">
        <v>159</v>
      </c>
      <c r="AB11" t="s">
        <v>160</v>
      </c>
      <c r="AC11" t="s">
        <v>160</v>
      </c>
      <c r="AD11" t="s">
        <v>160</v>
      </c>
      <c r="AE11" t="s">
        <v>160</v>
      </c>
      <c r="AF11" t="s">
        <v>160</v>
      </c>
      <c r="AG11" t="s">
        <v>160</v>
      </c>
      <c r="AH11" t="s">
        <v>161</v>
      </c>
      <c r="AI11" t="s">
        <v>159</v>
      </c>
      <c r="AJ11" t="s">
        <v>159</v>
      </c>
      <c r="AK11" t="s">
        <v>160</v>
      </c>
      <c r="AL11" t="s">
        <v>160</v>
      </c>
      <c r="AM11" t="s">
        <v>162</v>
      </c>
      <c r="AN11" t="s">
        <v>50</v>
      </c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t="s">
        <v>112</v>
      </c>
    </row>
    <row r="12" spans="1:51" x14ac:dyDescent="0.2">
      <c r="A12">
        <v>11</v>
      </c>
      <c r="C12" t="s">
        <v>201</v>
      </c>
      <c r="D12">
        <v>34</v>
      </c>
      <c r="E12" t="s">
        <v>111</v>
      </c>
      <c r="F12">
        <v>51</v>
      </c>
      <c r="G12">
        <v>156</v>
      </c>
      <c r="H12" t="s">
        <v>127</v>
      </c>
      <c r="I12" t="s">
        <v>133</v>
      </c>
      <c r="J12" t="s">
        <v>137</v>
      </c>
      <c r="K12">
        <v>6</v>
      </c>
      <c r="L12" t="s">
        <v>50</v>
      </c>
      <c r="M12" t="s">
        <v>50</v>
      </c>
      <c r="N12" t="s">
        <v>50</v>
      </c>
      <c r="O12" t="s">
        <v>49</v>
      </c>
      <c r="P12" t="s">
        <v>50</v>
      </c>
      <c r="Q12" t="s">
        <v>50</v>
      </c>
      <c r="R12" t="s">
        <v>50</v>
      </c>
      <c r="S12" t="s">
        <v>50</v>
      </c>
      <c r="T12" t="s">
        <v>50</v>
      </c>
      <c r="U12" t="s">
        <v>150</v>
      </c>
      <c r="V12" t="s">
        <v>50</v>
      </c>
      <c r="W12" t="s">
        <v>49</v>
      </c>
      <c r="X12" t="s">
        <v>50</v>
      </c>
      <c r="Y12" t="s">
        <v>50</v>
      </c>
      <c r="Z12" t="s">
        <v>50</v>
      </c>
      <c r="AA12" t="s">
        <v>160</v>
      </c>
      <c r="AB12" t="s">
        <v>160</v>
      </c>
      <c r="AC12" t="s">
        <v>160</v>
      </c>
      <c r="AD12" t="s">
        <v>159</v>
      </c>
      <c r="AE12" t="s">
        <v>160</v>
      </c>
      <c r="AF12" t="s">
        <v>161</v>
      </c>
      <c r="AG12" t="s">
        <v>161</v>
      </c>
      <c r="AH12" t="s">
        <v>160</v>
      </c>
      <c r="AI12" t="s">
        <v>159</v>
      </c>
      <c r="AJ12" t="s">
        <v>157</v>
      </c>
      <c r="AK12" t="s">
        <v>160</v>
      </c>
      <c r="AL12" t="s">
        <v>160</v>
      </c>
      <c r="AM12" t="s">
        <v>161</v>
      </c>
      <c r="AN12" s="59" t="s">
        <v>49</v>
      </c>
      <c r="AO12" s="59" t="s">
        <v>50</v>
      </c>
      <c r="AP12" s="59" t="s">
        <v>50</v>
      </c>
      <c r="AQ12" s="59" t="s">
        <v>50</v>
      </c>
      <c r="AR12" s="59" t="s">
        <v>50</v>
      </c>
      <c r="AS12" s="59" t="s">
        <v>50</v>
      </c>
      <c r="AT12" s="59" t="s">
        <v>50</v>
      </c>
      <c r="AU12" s="59" t="s">
        <v>50</v>
      </c>
      <c r="AV12" s="59" t="s">
        <v>50</v>
      </c>
      <c r="AW12" s="59" t="s">
        <v>49</v>
      </c>
      <c r="AX12" s="59">
        <v>44310</v>
      </c>
      <c r="AY12" t="s">
        <v>190</v>
      </c>
    </row>
    <row r="13" spans="1:51" x14ac:dyDescent="0.2">
      <c r="A13">
        <v>12</v>
      </c>
      <c r="C13" t="s">
        <v>202</v>
      </c>
      <c r="D13">
        <v>28</v>
      </c>
      <c r="E13" t="s">
        <v>110</v>
      </c>
      <c r="F13">
        <v>68</v>
      </c>
      <c r="G13">
        <v>168</v>
      </c>
      <c r="H13" t="s">
        <v>124</v>
      </c>
      <c r="I13" t="s">
        <v>130</v>
      </c>
      <c r="J13" t="s">
        <v>137</v>
      </c>
      <c r="K13">
        <v>4</v>
      </c>
      <c r="L13" t="s">
        <v>49</v>
      </c>
      <c r="M13" t="s">
        <v>50</v>
      </c>
      <c r="N13" t="s">
        <v>50</v>
      </c>
      <c r="O13" t="s">
        <v>50</v>
      </c>
      <c r="P13" t="s">
        <v>50</v>
      </c>
      <c r="Q13" t="s">
        <v>50</v>
      </c>
      <c r="R13" t="s">
        <v>49</v>
      </c>
      <c r="S13" t="s">
        <v>50</v>
      </c>
      <c r="T13" t="s">
        <v>50</v>
      </c>
      <c r="U13" t="s">
        <v>150</v>
      </c>
      <c r="V13" t="s">
        <v>50</v>
      </c>
      <c r="W13" t="s">
        <v>50</v>
      </c>
      <c r="X13" t="s">
        <v>50</v>
      </c>
      <c r="Y13" t="s">
        <v>49</v>
      </c>
      <c r="Z13" t="s">
        <v>50</v>
      </c>
      <c r="AA13" t="s">
        <v>157</v>
      </c>
      <c r="AB13" t="s">
        <v>160</v>
      </c>
      <c r="AC13" t="s">
        <v>160</v>
      </c>
      <c r="AD13" t="s">
        <v>160</v>
      </c>
      <c r="AE13" t="s">
        <v>160</v>
      </c>
      <c r="AF13" t="s">
        <v>157</v>
      </c>
      <c r="AG13" t="s">
        <v>160</v>
      </c>
      <c r="AH13" t="s">
        <v>160</v>
      </c>
      <c r="AI13" t="s">
        <v>160</v>
      </c>
      <c r="AJ13" t="s">
        <v>157</v>
      </c>
      <c r="AK13" t="s">
        <v>160</v>
      </c>
      <c r="AL13" t="s">
        <v>160</v>
      </c>
      <c r="AM13" t="s">
        <v>160</v>
      </c>
      <c r="AN13" t="s">
        <v>50</v>
      </c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t="s">
        <v>190</v>
      </c>
    </row>
    <row r="14" spans="1:51" x14ac:dyDescent="0.2">
      <c r="A14">
        <v>13</v>
      </c>
      <c r="C14" t="s">
        <v>203</v>
      </c>
      <c r="D14">
        <v>45</v>
      </c>
      <c r="E14" t="s">
        <v>110</v>
      </c>
      <c r="F14">
        <v>76</v>
      </c>
      <c r="G14">
        <v>170</v>
      </c>
      <c r="H14" t="s">
        <v>125</v>
      </c>
      <c r="I14" t="s">
        <v>130</v>
      </c>
      <c r="J14" t="s">
        <v>136</v>
      </c>
      <c r="K14">
        <v>17</v>
      </c>
      <c r="L14" t="s">
        <v>50</v>
      </c>
      <c r="M14" t="s">
        <v>50</v>
      </c>
      <c r="N14" t="s">
        <v>50</v>
      </c>
      <c r="O14" t="s">
        <v>50</v>
      </c>
      <c r="P14" t="s">
        <v>50</v>
      </c>
      <c r="Q14" t="s">
        <v>50</v>
      </c>
      <c r="R14" t="s">
        <v>50</v>
      </c>
      <c r="S14" t="s">
        <v>50</v>
      </c>
      <c r="T14" t="s">
        <v>49</v>
      </c>
      <c r="U14" t="s">
        <v>149</v>
      </c>
      <c r="V14" t="s">
        <v>50</v>
      </c>
      <c r="W14" t="s">
        <v>50</v>
      </c>
      <c r="X14" t="s">
        <v>50</v>
      </c>
      <c r="Y14" t="s">
        <v>50</v>
      </c>
      <c r="Z14" t="s">
        <v>50</v>
      </c>
      <c r="AA14" t="s">
        <v>157</v>
      </c>
      <c r="AB14" t="s">
        <v>157</v>
      </c>
      <c r="AC14" t="s">
        <v>157</v>
      </c>
      <c r="AD14" t="s">
        <v>160</v>
      </c>
      <c r="AE14" t="s">
        <v>160</v>
      </c>
      <c r="AF14" t="s">
        <v>160</v>
      </c>
      <c r="AG14" t="s">
        <v>160</v>
      </c>
      <c r="AH14" t="s">
        <v>160</v>
      </c>
      <c r="AI14" t="s">
        <v>159</v>
      </c>
      <c r="AJ14" t="s">
        <v>157</v>
      </c>
      <c r="AK14" t="s">
        <v>159</v>
      </c>
      <c r="AL14" t="s">
        <v>160</v>
      </c>
      <c r="AM14" t="s">
        <v>160</v>
      </c>
      <c r="AN14" s="59" t="s">
        <v>49</v>
      </c>
      <c r="AO14" s="59" t="s">
        <v>50</v>
      </c>
      <c r="AP14" s="59" t="s">
        <v>50</v>
      </c>
      <c r="AQ14" s="59" t="s">
        <v>50</v>
      </c>
      <c r="AR14" s="59" t="s">
        <v>50</v>
      </c>
      <c r="AS14" s="59" t="s">
        <v>50</v>
      </c>
      <c r="AT14" s="59" t="s">
        <v>50</v>
      </c>
      <c r="AU14" s="59" t="s">
        <v>50</v>
      </c>
      <c r="AV14" s="59" t="s">
        <v>49</v>
      </c>
      <c r="AW14" s="59" t="s">
        <v>50</v>
      </c>
      <c r="AX14" s="59">
        <v>44309</v>
      </c>
      <c r="AY14" t="s">
        <v>190</v>
      </c>
    </row>
    <row r="15" spans="1:51" x14ac:dyDescent="0.2">
      <c r="A15">
        <v>14</v>
      </c>
      <c r="C15" t="s">
        <v>204</v>
      </c>
      <c r="D15">
        <v>27</v>
      </c>
      <c r="E15" t="s">
        <v>111</v>
      </c>
      <c r="F15">
        <v>62</v>
      </c>
      <c r="G15">
        <v>164</v>
      </c>
      <c r="H15" t="s">
        <v>127</v>
      </c>
      <c r="I15" t="s">
        <v>130</v>
      </c>
      <c r="J15" t="s">
        <v>135</v>
      </c>
      <c r="K15">
        <v>3</v>
      </c>
      <c r="L15" t="s">
        <v>50</v>
      </c>
      <c r="M15" t="s">
        <v>50</v>
      </c>
      <c r="N15" t="s">
        <v>50</v>
      </c>
      <c r="O15" t="s">
        <v>50</v>
      </c>
      <c r="P15" t="s">
        <v>50</v>
      </c>
      <c r="Q15" t="s">
        <v>50</v>
      </c>
      <c r="R15" t="s">
        <v>50</v>
      </c>
      <c r="S15" t="s">
        <v>49</v>
      </c>
      <c r="T15" t="s">
        <v>50</v>
      </c>
      <c r="U15" t="s">
        <v>149</v>
      </c>
      <c r="V15" t="s">
        <v>50</v>
      </c>
      <c r="W15" t="s">
        <v>50</v>
      </c>
      <c r="X15" t="s">
        <v>50</v>
      </c>
      <c r="Y15" t="s">
        <v>50</v>
      </c>
      <c r="Z15" t="s">
        <v>50</v>
      </c>
      <c r="AA15" t="s">
        <v>161</v>
      </c>
      <c r="AB15" t="s">
        <v>162</v>
      </c>
      <c r="AC15" t="s">
        <v>157</v>
      </c>
      <c r="AD15" t="s">
        <v>160</v>
      </c>
      <c r="AE15" t="s">
        <v>160</v>
      </c>
      <c r="AF15" t="s">
        <v>160</v>
      </c>
      <c r="AG15" t="s">
        <v>161</v>
      </c>
      <c r="AH15" t="s">
        <v>161</v>
      </c>
      <c r="AI15" t="s">
        <v>159</v>
      </c>
      <c r="AJ15" t="s">
        <v>160</v>
      </c>
      <c r="AK15" t="s">
        <v>159</v>
      </c>
      <c r="AL15" t="s">
        <v>159</v>
      </c>
      <c r="AM15" t="s">
        <v>160</v>
      </c>
      <c r="AN15" t="s">
        <v>50</v>
      </c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t="s">
        <v>188</v>
      </c>
    </row>
    <row r="16" spans="1:51" x14ac:dyDescent="0.2">
      <c r="A16">
        <v>15</v>
      </c>
      <c r="C16" t="s">
        <v>205</v>
      </c>
      <c r="D16">
        <v>34</v>
      </c>
      <c r="E16" t="s">
        <v>111</v>
      </c>
      <c r="F16">
        <v>52</v>
      </c>
      <c r="G16">
        <v>157</v>
      </c>
      <c r="H16" t="s">
        <v>127</v>
      </c>
      <c r="I16" t="s">
        <v>132</v>
      </c>
      <c r="J16" t="s">
        <v>137</v>
      </c>
      <c r="K16">
        <v>6</v>
      </c>
      <c r="L16" t="s">
        <v>50</v>
      </c>
      <c r="M16" t="s">
        <v>50</v>
      </c>
      <c r="N16" t="s">
        <v>50</v>
      </c>
      <c r="O16" t="s">
        <v>50</v>
      </c>
      <c r="P16" t="s">
        <v>50</v>
      </c>
      <c r="Q16" t="s">
        <v>50</v>
      </c>
      <c r="R16" t="s">
        <v>49</v>
      </c>
      <c r="S16" t="s">
        <v>50</v>
      </c>
      <c r="T16" t="s">
        <v>50</v>
      </c>
      <c r="U16" t="s">
        <v>150</v>
      </c>
      <c r="V16" t="s">
        <v>49</v>
      </c>
      <c r="W16" t="s">
        <v>50</v>
      </c>
      <c r="X16" t="s">
        <v>50</v>
      </c>
      <c r="Y16" t="s">
        <v>50</v>
      </c>
      <c r="Z16" t="s">
        <v>50</v>
      </c>
      <c r="AA16" t="s">
        <v>159</v>
      </c>
      <c r="AB16" t="s">
        <v>159</v>
      </c>
      <c r="AC16" t="s">
        <v>157</v>
      </c>
      <c r="AD16" t="s">
        <v>162</v>
      </c>
      <c r="AE16" t="s">
        <v>160</v>
      </c>
      <c r="AF16" t="s">
        <v>161</v>
      </c>
      <c r="AG16" t="s">
        <v>160</v>
      </c>
      <c r="AH16" t="s">
        <v>161</v>
      </c>
      <c r="AI16" t="s">
        <v>162</v>
      </c>
      <c r="AJ16" t="s">
        <v>161</v>
      </c>
      <c r="AK16" t="s">
        <v>159</v>
      </c>
      <c r="AL16" t="s">
        <v>160</v>
      </c>
      <c r="AM16" t="s">
        <v>161</v>
      </c>
      <c r="AN16" t="s">
        <v>50</v>
      </c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t="s">
        <v>190</v>
      </c>
    </row>
    <row r="17" spans="1:51" x14ac:dyDescent="0.2">
      <c r="A17">
        <v>16</v>
      </c>
      <c r="C17" t="s">
        <v>206</v>
      </c>
      <c r="D17">
        <v>28</v>
      </c>
      <c r="E17" t="s">
        <v>110</v>
      </c>
      <c r="F17">
        <v>62</v>
      </c>
      <c r="G17">
        <v>170</v>
      </c>
      <c r="H17" t="s">
        <v>127</v>
      </c>
      <c r="I17" t="s">
        <v>130</v>
      </c>
      <c r="J17" t="s">
        <v>137</v>
      </c>
      <c r="K17">
        <v>4</v>
      </c>
      <c r="L17" t="s">
        <v>49</v>
      </c>
      <c r="M17" t="s">
        <v>49</v>
      </c>
      <c r="N17" t="s">
        <v>49</v>
      </c>
      <c r="O17" t="s">
        <v>50</v>
      </c>
      <c r="P17" t="s">
        <v>50</v>
      </c>
      <c r="Q17" t="s">
        <v>50</v>
      </c>
      <c r="R17" t="s">
        <v>50</v>
      </c>
      <c r="S17" t="s">
        <v>50</v>
      </c>
      <c r="T17" t="s">
        <v>50</v>
      </c>
      <c r="U17" t="s">
        <v>150</v>
      </c>
      <c r="V17" t="s">
        <v>50</v>
      </c>
      <c r="W17" t="s">
        <v>49</v>
      </c>
      <c r="X17" t="s">
        <v>50</v>
      </c>
      <c r="Y17" t="s">
        <v>50</v>
      </c>
      <c r="Z17" t="s">
        <v>50</v>
      </c>
      <c r="AA17" t="s">
        <v>159</v>
      </c>
      <c r="AB17" t="s">
        <v>160</v>
      </c>
      <c r="AC17" t="s">
        <v>160</v>
      </c>
      <c r="AD17" t="s">
        <v>161</v>
      </c>
      <c r="AE17" t="s">
        <v>157</v>
      </c>
      <c r="AF17" t="s">
        <v>159</v>
      </c>
      <c r="AG17" t="s">
        <v>159</v>
      </c>
      <c r="AH17" t="s">
        <v>161</v>
      </c>
      <c r="AI17" t="s">
        <v>159</v>
      </c>
      <c r="AJ17" t="s">
        <v>159</v>
      </c>
      <c r="AK17" t="s">
        <v>160</v>
      </c>
      <c r="AL17" t="s">
        <v>160</v>
      </c>
      <c r="AM17" t="s">
        <v>157</v>
      </c>
      <c r="AN17" t="s">
        <v>50</v>
      </c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t="s">
        <v>190</v>
      </c>
    </row>
    <row r="18" spans="1:51" x14ac:dyDescent="0.2">
      <c r="A18">
        <v>17</v>
      </c>
      <c r="C18" t="s">
        <v>207</v>
      </c>
      <c r="D18">
        <v>45</v>
      </c>
      <c r="E18" t="s">
        <v>110</v>
      </c>
      <c r="F18">
        <v>77</v>
      </c>
      <c r="G18">
        <v>170</v>
      </c>
      <c r="H18" t="s">
        <v>118</v>
      </c>
      <c r="I18" t="s">
        <v>130</v>
      </c>
      <c r="J18" t="s">
        <v>136</v>
      </c>
      <c r="K18">
        <v>17</v>
      </c>
      <c r="L18" t="s">
        <v>50</v>
      </c>
      <c r="M18" t="s">
        <v>50</v>
      </c>
      <c r="N18" t="s">
        <v>50</v>
      </c>
      <c r="O18" t="s">
        <v>50</v>
      </c>
      <c r="P18" t="s">
        <v>50</v>
      </c>
      <c r="Q18" t="s">
        <v>50</v>
      </c>
      <c r="R18" t="s">
        <v>50</v>
      </c>
      <c r="S18" t="s">
        <v>50</v>
      </c>
      <c r="T18" t="s">
        <v>49</v>
      </c>
      <c r="U18" t="s">
        <v>149</v>
      </c>
      <c r="V18" t="s">
        <v>50</v>
      </c>
      <c r="W18" t="s">
        <v>50</v>
      </c>
      <c r="X18" t="s">
        <v>50</v>
      </c>
      <c r="Y18" t="s">
        <v>50</v>
      </c>
      <c r="Z18" t="s">
        <v>50</v>
      </c>
      <c r="AA18" t="s">
        <v>159</v>
      </c>
      <c r="AB18" t="s">
        <v>159</v>
      </c>
      <c r="AC18" t="s">
        <v>159</v>
      </c>
      <c r="AD18" t="s">
        <v>160</v>
      </c>
      <c r="AE18" t="s">
        <v>160</v>
      </c>
      <c r="AF18" t="s">
        <v>160</v>
      </c>
      <c r="AG18" t="s">
        <v>160</v>
      </c>
      <c r="AH18" t="s">
        <v>160</v>
      </c>
      <c r="AI18" t="s">
        <v>159</v>
      </c>
      <c r="AJ18" t="s">
        <v>159</v>
      </c>
      <c r="AK18" t="s">
        <v>159</v>
      </c>
      <c r="AL18" t="s">
        <v>160</v>
      </c>
      <c r="AM18" t="s">
        <v>160</v>
      </c>
      <c r="AN18" t="s">
        <v>50</v>
      </c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t="s">
        <v>190</v>
      </c>
    </row>
    <row r="19" spans="1:51" x14ac:dyDescent="0.2">
      <c r="A19">
        <v>18</v>
      </c>
      <c r="C19" t="s">
        <v>208</v>
      </c>
      <c r="D19">
        <v>36</v>
      </c>
      <c r="E19" t="s">
        <v>110</v>
      </c>
      <c r="F19">
        <v>52</v>
      </c>
      <c r="G19">
        <v>165</v>
      </c>
      <c r="H19" t="s">
        <v>120</v>
      </c>
      <c r="I19" t="s">
        <v>132</v>
      </c>
      <c r="J19" t="s">
        <v>112</v>
      </c>
      <c r="K19">
        <v>8</v>
      </c>
      <c r="L19" t="s">
        <v>49</v>
      </c>
      <c r="M19" t="s">
        <v>50</v>
      </c>
      <c r="N19" t="s">
        <v>50</v>
      </c>
      <c r="O19" t="s">
        <v>49</v>
      </c>
      <c r="P19" t="s">
        <v>50</v>
      </c>
      <c r="Q19" t="s">
        <v>49</v>
      </c>
      <c r="R19" t="s">
        <v>50</v>
      </c>
      <c r="S19" t="s">
        <v>50</v>
      </c>
      <c r="T19" t="s">
        <v>50</v>
      </c>
      <c r="U19" t="s">
        <v>150</v>
      </c>
      <c r="V19" t="s">
        <v>50</v>
      </c>
      <c r="W19" t="s">
        <v>50</v>
      </c>
      <c r="X19" t="s">
        <v>50</v>
      </c>
      <c r="Y19" t="s">
        <v>50</v>
      </c>
      <c r="Z19" t="s">
        <v>49</v>
      </c>
      <c r="AA19" t="s">
        <v>157</v>
      </c>
      <c r="AB19" t="s">
        <v>157</v>
      </c>
      <c r="AC19" t="s">
        <v>160</v>
      </c>
      <c r="AD19" t="s">
        <v>161</v>
      </c>
      <c r="AE19" t="s">
        <v>160</v>
      </c>
      <c r="AF19" t="s">
        <v>160</v>
      </c>
      <c r="AG19" t="s">
        <v>161</v>
      </c>
      <c r="AH19" t="s">
        <v>160</v>
      </c>
      <c r="AI19" t="s">
        <v>159</v>
      </c>
      <c r="AJ19" t="s">
        <v>159</v>
      </c>
      <c r="AK19" t="s">
        <v>160</v>
      </c>
      <c r="AL19" t="s">
        <v>161</v>
      </c>
      <c r="AM19" t="s">
        <v>160</v>
      </c>
      <c r="AN19" t="s">
        <v>50</v>
      </c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t="s">
        <v>188</v>
      </c>
    </row>
    <row r="20" spans="1:51" x14ac:dyDescent="0.2">
      <c r="A20">
        <v>19</v>
      </c>
      <c r="C20" t="s">
        <v>209</v>
      </c>
      <c r="D20">
        <v>34</v>
      </c>
      <c r="E20" t="s">
        <v>110</v>
      </c>
      <c r="F20">
        <v>76</v>
      </c>
      <c r="G20">
        <v>175</v>
      </c>
      <c r="H20" t="s">
        <v>124</v>
      </c>
      <c r="I20" t="s">
        <v>112</v>
      </c>
      <c r="J20" t="s">
        <v>137</v>
      </c>
      <c r="K20">
        <v>6</v>
      </c>
      <c r="L20" t="s">
        <v>50</v>
      </c>
      <c r="M20" t="s">
        <v>49</v>
      </c>
      <c r="N20" t="s">
        <v>50</v>
      </c>
      <c r="O20" t="s">
        <v>50</v>
      </c>
      <c r="P20" t="s">
        <v>50</v>
      </c>
      <c r="Q20" t="s">
        <v>50</v>
      </c>
      <c r="R20" t="s">
        <v>50</v>
      </c>
      <c r="S20" t="s">
        <v>50</v>
      </c>
      <c r="T20" t="s">
        <v>50</v>
      </c>
      <c r="U20" t="s">
        <v>150</v>
      </c>
      <c r="V20" t="s">
        <v>50</v>
      </c>
      <c r="W20" t="s">
        <v>50</v>
      </c>
      <c r="X20" t="s">
        <v>49</v>
      </c>
      <c r="Y20" t="s">
        <v>50</v>
      </c>
      <c r="Z20" t="s">
        <v>50</v>
      </c>
      <c r="AA20" t="s">
        <v>159</v>
      </c>
      <c r="AB20" t="s">
        <v>159</v>
      </c>
      <c r="AC20" t="s">
        <v>159</v>
      </c>
      <c r="AD20" t="s">
        <v>161</v>
      </c>
      <c r="AE20" t="s">
        <v>159</v>
      </c>
      <c r="AF20" t="s">
        <v>159</v>
      </c>
      <c r="AG20" t="s">
        <v>159</v>
      </c>
      <c r="AH20" t="s">
        <v>161</v>
      </c>
      <c r="AI20" t="s">
        <v>157</v>
      </c>
      <c r="AJ20" t="s">
        <v>157</v>
      </c>
      <c r="AK20" t="s">
        <v>157</v>
      </c>
      <c r="AL20" t="s">
        <v>159</v>
      </c>
      <c r="AM20" t="s">
        <v>160</v>
      </c>
      <c r="AN20" t="s">
        <v>50</v>
      </c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t="s">
        <v>190</v>
      </c>
    </row>
    <row r="21" spans="1:51" x14ac:dyDescent="0.2">
      <c r="A21">
        <v>20</v>
      </c>
      <c r="C21" t="s">
        <v>210</v>
      </c>
      <c r="D21">
        <v>36</v>
      </c>
      <c r="E21" t="s">
        <v>110</v>
      </c>
      <c r="F21">
        <v>52</v>
      </c>
      <c r="G21">
        <v>165</v>
      </c>
      <c r="H21" t="s">
        <v>119</v>
      </c>
      <c r="I21" t="s">
        <v>130</v>
      </c>
      <c r="J21" t="s">
        <v>112</v>
      </c>
      <c r="K21">
        <v>8</v>
      </c>
      <c r="L21" t="s">
        <v>50</v>
      </c>
      <c r="M21" t="s">
        <v>49</v>
      </c>
      <c r="N21" t="s">
        <v>50</v>
      </c>
      <c r="O21" t="s">
        <v>50</v>
      </c>
      <c r="P21" t="s">
        <v>50</v>
      </c>
      <c r="Q21" t="s">
        <v>50</v>
      </c>
      <c r="R21" t="s">
        <v>50</v>
      </c>
      <c r="S21" t="s">
        <v>50</v>
      </c>
      <c r="T21" t="s">
        <v>50</v>
      </c>
      <c r="U21" t="s">
        <v>149</v>
      </c>
      <c r="V21" t="s">
        <v>50</v>
      </c>
      <c r="W21" t="s">
        <v>50</v>
      </c>
      <c r="X21" t="s">
        <v>50</v>
      </c>
      <c r="Y21" t="s">
        <v>50</v>
      </c>
      <c r="Z21" t="s">
        <v>50</v>
      </c>
      <c r="AA21" t="s">
        <v>157</v>
      </c>
      <c r="AB21" t="s">
        <v>159</v>
      </c>
      <c r="AC21" t="s">
        <v>160</v>
      </c>
      <c r="AD21" t="s">
        <v>160</v>
      </c>
      <c r="AE21" t="s">
        <v>161</v>
      </c>
      <c r="AF21" t="s">
        <v>160</v>
      </c>
      <c r="AG21" t="s">
        <v>161</v>
      </c>
      <c r="AH21" t="s">
        <v>160</v>
      </c>
      <c r="AI21" t="s">
        <v>159</v>
      </c>
      <c r="AJ21" t="s">
        <v>159</v>
      </c>
      <c r="AK21" t="s">
        <v>160</v>
      </c>
      <c r="AL21" t="s">
        <v>161</v>
      </c>
      <c r="AM21" t="s">
        <v>160</v>
      </c>
      <c r="AN21" t="s">
        <v>50</v>
      </c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t="s">
        <v>188</v>
      </c>
    </row>
    <row r="22" spans="1:51" x14ac:dyDescent="0.2">
      <c r="A22">
        <v>21</v>
      </c>
      <c r="C22" t="s">
        <v>211</v>
      </c>
      <c r="D22">
        <v>26</v>
      </c>
      <c r="E22" t="s">
        <v>111</v>
      </c>
      <c r="F22">
        <v>47</v>
      </c>
      <c r="G22">
        <v>156</v>
      </c>
      <c r="H22" t="s">
        <v>127</v>
      </c>
      <c r="I22" t="s">
        <v>132</v>
      </c>
      <c r="J22" t="s">
        <v>135</v>
      </c>
      <c r="K22">
        <v>2</v>
      </c>
      <c r="L22" t="s">
        <v>49</v>
      </c>
      <c r="M22" t="s">
        <v>50</v>
      </c>
      <c r="N22" t="s">
        <v>50</v>
      </c>
      <c r="O22" t="s">
        <v>50</v>
      </c>
      <c r="P22" t="s">
        <v>50</v>
      </c>
      <c r="Q22" t="s">
        <v>50</v>
      </c>
      <c r="R22" t="s">
        <v>50</v>
      </c>
      <c r="S22" t="s">
        <v>50</v>
      </c>
      <c r="T22" t="s">
        <v>50</v>
      </c>
      <c r="U22" t="s">
        <v>149</v>
      </c>
      <c r="V22" t="s">
        <v>50</v>
      </c>
      <c r="W22" t="s">
        <v>50</v>
      </c>
      <c r="X22" t="s">
        <v>50</v>
      </c>
      <c r="Y22" t="s">
        <v>50</v>
      </c>
      <c r="Z22" t="s">
        <v>50</v>
      </c>
      <c r="AA22" t="s">
        <v>161</v>
      </c>
      <c r="AB22" t="s">
        <v>161</v>
      </c>
      <c r="AC22" t="s">
        <v>161</v>
      </c>
      <c r="AD22" t="s">
        <v>160</v>
      </c>
      <c r="AE22" t="s">
        <v>160</v>
      </c>
      <c r="AF22" t="s">
        <v>157</v>
      </c>
      <c r="AG22" t="s">
        <v>161</v>
      </c>
      <c r="AH22" t="s">
        <v>162</v>
      </c>
      <c r="AI22" t="s">
        <v>159</v>
      </c>
      <c r="AJ22" t="s">
        <v>160</v>
      </c>
      <c r="AK22" t="s">
        <v>160</v>
      </c>
      <c r="AL22" t="s">
        <v>162</v>
      </c>
      <c r="AM22" t="s">
        <v>162</v>
      </c>
      <c r="AN22" t="s">
        <v>50</v>
      </c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t="s">
        <v>189</v>
      </c>
    </row>
    <row r="23" spans="1:51" x14ac:dyDescent="0.2">
      <c r="A23">
        <v>22</v>
      </c>
      <c r="C23" t="s">
        <v>212</v>
      </c>
      <c r="D23">
        <v>28</v>
      </c>
      <c r="E23" t="s">
        <v>111</v>
      </c>
      <c r="F23">
        <v>60</v>
      </c>
      <c r="G23">
        <v>160</v>
      </c>
      <c r="H23" t="s">
        <v>127</v>
      </c>
      <c r="I23" t="s">
        <v>132</v>
      </c>
      <c r="J23" t="s">
        <v>135</v>
      </c>
      <c r="K23">
        <v>4</v>
      </c>
      <c r="L23" t="s">
        <v>49</v>
      </c>
      <c r="M23" t="s">
        <v>50</v>
      </c>
      <c r="N23" t="s">
        <v>49</v>
      </c>
      <c r="O23" t="s">
        <v>50</v>
      </c>
      <c r="P23" t="s">
        <v>50</v>
      </c>
      <c r="Q23" t="s">
        <v>50</v>
      </c>
      <c r="R23" t="s">
        <v>50</v>
      </c>
      <c r="S23" t="s">
        <v>50</v>
      </c>
      <c r="T23" t="s">
        <v>50</v>
      </c>
      <c r="U23" t="s">
        <v>149</v>
      </c>
      <c r="V23" t="s">
        <v>50</v>
      </c>
      <c r="W23" t="s">
        <v>50</v>
      </c>
      <c r="X23" t="s">
        <v>50</v>
      </c>
      <c r="Y23" t="s">
        <v>50</v>
      </c>
      <c r="Z23" t="s">
        <v>50</v>
      </c>
      <c r="AA23" t="s">
        <v>160</v>
      </c>
      <c r="AB23" t="s">
        <v>160</v>
      </c>
      <c r="AC23" t="s">
        <v>160</v>
      </c>
      <c r="AD23" t="s">
        <v>159</v>
      </c>
      <c r="AE23" t="s">
        <v>160</v>
      </c>
      <c r="AF23" t="s">
        <v>160</v>
      </c>
      <c r="AG23" t="s">
        <v>160</v>
      </c>
      <c r="AH23" t="s">
        <v>160</v>
      </c>
      <c r="AI23" t="s">
        <v>159</v>
      </c>
      <c r="AJ23" t="s">
        <v>159</v>
      </c>
      <c r="AK23" t="s">
        <v>159</v>
      </c>
      <c r="AL23" t="s">
        <v>160</v>
      </c>
      <c r="AM23" t="s">
        <v>160</v>
      </c>
      <c r="AN23" t="s">
        <v>50</v>
      </c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t="s">
        <v>112</v>
      </c>
    </row>
    <row r="24" spans="1:51" x14ac:dyDescent="0.2">
      <c r="A24">
        <v>23</v>
      </c>
      <c r="C24" t="s">
        <v>213</v>
      </c>
      <c r="D24">
        <v>27</v>
      </c>
      <c r="E24" t="s">
        <v>111</v>
      </c>
      <c r="F24">
        <v>59.5</v>
      </c>
      <c r="G24">
        <v>160</v>
      </c>
      <c r="H24" t="s">
        <v>127</v>
      </c>
      <c r="I24" t="s">
        <v>130</v>
      </c>
      <c r="J24" t="s">
        <v>135</v>
      </c>
      <c r="K24">
        <v>3</v>
      </c>
      <c r="L24" t="s">
        <v>49</v>
      </c>
      <c r="M24" t="s">
        <v>50</v>
      </c>
      <c r="N24" t="s">
        <v>50</v>
      </c>
      <c r="O24" t="s">
        <v>49</v>
      </c>
      <c r="P24" t="s">
        <v>50</v>
      </c>
      <c r="Q24" t="s">
        <v>50</v>
      </c>
      <c r="R24" t="s">
        <v>50</v>
      </c>
      <c r="S24" t="s">
        <v>50</v>
      </c>
      <c r="T24" t="s">
        <v>50</v>
      </c>
      <c r="U24" t="s">
        <v>150</v>
      </c>
      <c r="V24" t="s">
        <v>49</v>
      </c>
      <c r="W24" t="s">
        <v>50</v>
      </c>
      <c r="X24" t="s">
        <v>50</v>
      </c>
      <c r="Y24" t="s">
        <v>50</v>
      </c>
      <c r="Z24" t="s">
        <v>50</v>
      </c>
      <c r="AA24" t="s">
        <v>160</v>
      </c>
      <c r="AB24" t="s">
        <v>161</v>
      </c>
      <c r="AC24" t="s">
        <v>160</v>
      </c>
      <c r="AD24" t="s">
        <v>160</v>
      </c>
      <c r="AE24" t="s">
        <v>160</v>
      </c>
      <c r="AF24" t="s">
        <v>159</v>
      </c>
      <c r="AG24" t="s">
        <v>159</v>
      </c>
      <c r="AH24" t="s">
        <v>160</v>
      </c>
      <c r="AI24" t="s">
        <v>159</v>
      </c>
      <c r="AJ24" t="s">
        <v>157</v>
      </c>
      <c r="AK24" t="s">
        <v>157</v>
      </c>
      <c r="AL24" t="s">
        <v>160</v>
      </c>
      <c r="AM24" t="s">
        <v>159</v>
      </c>
      <c r="AN24" t="s">
        <v>50</v>
      </c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t="s">
        <v>188</v>
      </c>
    </row>
    <row r="25" spans="1:51" x14ac:dyDescent="0.2">
      <c r="A25">
        <v>24</v>
      </c>
      <c r="C25" t="s">
        <v>214</v>
      </c>
      <c r="D25">
        <v>35</v>
      </c>
      <c r="E25" t="s">
        <v>110</v>
      </c>
      <c r="F25">
        <v>66</v>
      </c>
      <c r="G25">
        <v>165</v>
      </c>
      <c r="H25" t="s">
        <v>120</v>
      </c>
      <c r="I25" t="s">
        <v>132</v>
      </c>
      <c r="J25" t="s">
        <v>137</v>
      </c>
      <c r="K25">
        <v>7</v>
      </c>
      <c r="L25" t="s">
        <v>50</v>
      </c>
      <c r="M25" t="s">
        <v>50</v>
      </c>
      <c r="N25" t="s">
        <v>49</v>
      </c>
      <c r="O25" t="s">
        <v>50</v>
      </c>
      <c r="P25" t="s">
        <v>50</v>
      </c>
      <c r="Q25" t="s">
        <v>50</v>
      </c>
      <c r="R25" t="s">
        <v>50</v>
      </c>
      <c r="S25" t="s">
        <v>50</v>
      </c>
      <c r="T25" t="s">
        <v>50</v>
      </c>
      <c r="U25" t="s">
        <v>150</v>
      </c>
      <c r="V25" t="s">
        <v>50</v>
      </c>
      <c r="W25" t="s">
        <v>49</v>
      </c>
      <c r="X25" t="s">
        <v>50</v>
      </c>
      <c r="Y25" t="s">
        <v>50</v>
      </c>
      <c r="Z25" t="s">
        <v>50</v>
      </c>
      <c r="AA25" t="s">
        <v>157</v>
      </c>
      <c r="AB25" t="s">
        <v>157</v>
      </c>
      <c r="AC25" t="s">
        <v>157</v>
      </c>
      <c r="AD25" t="s">
        <v>161</v>
      </c>
      <c r="AE25" t="s">
        <v>160</v>
      </c>
      <c r="AF25" t="s">
        <v>159</v>
      </c>
      <c r="AG25" t="s">
        <v>160</v>
      </c>
      <c r="AH25" t="s">
        <v>160</v>
      </c>
      <c r="AI25" t="s">
        <v>160</v>
      </c>
      <c r="AJ25" t="s">
        <v>159</v>
      </c>
      <c r="AK25" t="s">
        <v>159</v>
      </c>
      <c r="AL25" t="s">
        <v>160</v>
      </c>
      <c r="AM25" t="s">
        <v>160</v>
      </c>
      <c r="AN25" s="59" t="s">
        <v>49</v>
      </c>
      <c r="AO25" s="59" t="s">
        <v>50</v>
      </c>
      <c r="AP25" s="59" t="s">
        <v>50</v>
      </c>
      <c r="AQ25" s="59" t="s">
        <v>49</v>
      </c>
      <c r="AR25" s="59" t="s">
        <v>49</v>
      </c>
      <c r="AS25" s="59" t="s">
        <v>49</v>
      </c>
      <c r="AT25" s="59" t="s">
        <v>50</v>
      </c>
      <c r="AU25" s="59" t="s">
        <v>50</v>
      </c>
      <c r="AV25" s="59" t="s">
        <v>50</v>
      </c>
      <c r="AW25" s="59" t="s">
        <v>50</v>
      </c>
      <c r="AX25" s="59">
        <v>44302</v>
      </c>
      <c r="AY25" t="s">
        <v>112</v>
      </c>
    </row>
    <row r="26" spans="1:51" x14ac:dyDescent="0.2">
      <c r="A26">
        <v>25</v>
      </c>
      <c r="C26" t="s">
        <v>215</v>
      </c>
      <c r="D26">
        <v>33</v>
      </c>
      <c r="E26" t="s">
        <v>111</v>
      </c>
      <c r="F26">
        <v>55</v>
      </c>
      <c r="G26">
        <v>152</v>
      </c>
      <c r="H26" t="s">
        <v>127</v>
      </c>
      <c r="I26" t="s">
        <v>130</v>
      </c>
      <c r="J26" t="s">
        <v>137</v>
      </c>
      <c r="K26">
        <v>5</v>
      </c>
      <c r="L26" t="s">
        <v>49</v>
      </c>
      <c r="M26" t="s">
        <v>50</v>
      </c>
      <c r="N26" t="s">
        <v>49</v>
      </c>
      <c r="O26" t="s">
        <v>50</v>
      </c>
      <c r="P26" t="s">
        <v>50</v>
      </c>
      <c r="Q26" t="s">
        <v>50</v>
      </c>
      <c r="R26" t="s">
        <v>50</v>
      </c>
      <c r="S26" t="s">
        <v>50</v>
      </c>
      <c r="T26" t="s">
        <v>50</v>
      </c>
      <c r="U26" t="s">
        <v>150</v>
      </c>
      <c r="V26" t="s">
        <v>49</v>
      </c>
      <c r="W26" t="s">
        <v>50</v>
      </c>
      <c r="X26" t="s">
        <v>50</v>
      </c>
      <c r="Y26" t="s">
        <v>50</v>
      </c>
      <c r="Z26" t="s">
        <v>50</v>
      </c>
      <c r="AA26" t="s">
        <v>159</v>
      </c>
      <c r="AB26" t="s">
        <v>157</v>
      </c>
      <c r="AC26" t="s">
        <v>157</v>
      </c>
      <c r="AD26" t="s">
        <v>160</v>
      </c>
      <c r="AE26" t="s">
        <v>159</v>
      </c>
      <c r="AF26" t="s">
        <v>157</v>
      </c>
      <c r="AG26" t="s">
        <v>159</v>
      </c>
      <c r="AH26" t="s">
        <v>157</v>
      </c>
      <c r="AI26" t="s">
        <v>159</v>
      </c>
      <c r="AJ26" t="s">
        <v>157</v>
      </c>
      <c r="AK26" t="s">
        <v>157</v>
      </c>
      <c r="AL26" t="s">
        <v>160</v>
      </c>
      <c r="AM26" t="s">
        <v>159</v>
      </c>
      <c r="AN26" t="s">
        <v>50</v>
      </c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t="s">
        <v>188</v>
      </c>
    </row>
    <row r="27" spans="1:51" x14ac:dyDescent="0.2">
      <c r="A27">
        <v>26</v>
      </c>
      <c r="C27" t="s">
        <v>216</v>
      </c>
      <c r="D27">
        <v>34</v>
      </c>
      <c r="E27" t="s">
        <v>110</v>
      </c>
      <c r="F27">
        <v>74</v>
      </c>
      <c r="G27">
        <v>182</v>
      </c>
      <c r="H27" t="s">
        <v>127</v>
      </c>
      <c r="I27" t="s">
        <v>132</v>
      </c>
      <c r="J27" t="s">
        <v>137</v>
      </c>
      <c r="K27">
        <v>6</v>
      </c>
      <c r="L27" t="s">
        <v>50</v>
      </c>
      <c r="M27" t="s">
        <v>50</v>
      </c>
      <c r="N27" t="s">
        <v>50</v>
      </c>
      <c r="O27" t="s">
        <v>50</v>
      </c>
      <c r="P27" t="s">
        <v>50</v>
      </c>
      <c r="Q27" t="s">
        <v>50</v>
      </c>
      <c r="R27" t="s">
        <v>50</v>
      </c>
      <c r="S27" t="s">
        <v>50</v>
      </c>
      <c r="T27" t="s">
        <v>49</v>
      </c>
      <c r="U27" t="s">
        <v>150</v>
      </c>
      <c r="V27" t="s">
        <v>50</v>
      </c>
      <c r="W27" t="s">
        <v>49</v>
      </c>
      <c r="X27" t="s">
        <v>50</v>
      </c>
      <c r="Y27" t="s">
        <v>50</v>
      </c>
      <c r="Z27" t="s">
        <v>50</v>
      </c>
      <c r="AA27" t="s">
        <v>160</v>
      </c>
      <c r="AB27" t="s">
        <v>157</v>
      </c>
      <c r="AC27" t="s">
        <v>157</v>
      </c>
      <c r="AD27" t="s">
        <v>161</v>
      </c>
      <c r="AE27" t="s">
        <v>160</v>
      </c>
      <c r="AF27" t="s">
        <v>159</v>
      </c>
      <c r="AG27" t="s">
        <v>160</v>
      </c>
      <c r="AH27" t="s">
        <v>162</v>
      </c>
      <c r="AI27" t="s">
        <v>159</v>
      </c>
      <c r="AJ27" t="s">
        <v>157</v>
      </c>
      <c r="AK27" t="s">
        <v>159</v>
      </c>
      <c r="AL27" t="s">
        <v>160</v>
      </c>
      <c r="AM27" t="s">
        <v>159</v>
      </c>
      <c r="AN27" s="59" t="s">
        <v>49</v>
      </c>
      <c r="AO27" s="59" t="s">
        <v>50</v>
      </c>
      <c r="AP27" s="59" t="s">
        <v>49</v>
      </c>
      <c r="AQ27" s="59" t="s">
        <v>50</v>
      </c>
      <c r="AR27" s="59" t="s">
        <v>50</v>
      </c>
      <c r="AS27" s="59" t="s">
        <v>50</v>
      </c>
      <c r="AT27" s="59" t="s">
        <v>50</v>
      </c>
      <c r="AU27" s="59" t="s">
        <v>50</v>
      </c>
      <c r="AV27" s="59" t="s">
        <v>50</v>
      </c>
      <c r="AW27" s="59" t="s">
        <v>50</v>
      </c>
      <c r="AX27" s="59">
        <v>44308</v>
      </c>
      <c r="AY27" t="s">
        <v>189</v>
      </c>
    </row>
    <row r="28" spans="1:51" x14ac:dyDescent="0.2">
      <c r="A28">
        <v>27</v>
      </c>
      <c r="C28" t="s">
        <v>217</v>
      </c>
      <c r="D28">
        <v>30</v>
      </c>
      <c r="E28" t="s">
        <v>110</v>
      </c>
      <c r="F28">
        <v>85</v>
      </c>
      <c r="G28">
        <v>180</v>
      </c>
      <c r="H28" t="s">
        <v>122</v>
      </c>
      <c r="I28" t="s">
        <v>130</v>
      </c>
      <c r="J28" t="s">
        <v>135</v>
      </c>
      <c r="K28">
        <v>2</v>
      </c>
      <c r="L28" t="s">
        <v>49</v>
      </c>
      <c r="M28" t="s">
        <v>50</v>
      </c>
      <c r="N28" t="s">
        <v>49</v>
      </c>
      <c r="O28" t="s">
        <v>50</v>
      </c>
      <c r="P28" t="s">
        <v>50</v>
      </c>
      <c r="Q28" t="s">
        <v>50</v>
      </c>
      <c r="R28" t="s">
        <v>49</v>
      </c>
      <c r="S28" t="s">
        <v>50</v>
      </c>
      <c r="T28" t="s">
        <v>50</v>
      </c>
      <c r="U28" t="s">
        <v>150</v>
      </c>
      <c r="V28" t="s">
        <v>49</v>
      </c>
      <c r="W28" t="s">
        <v>50</v>
      </c>
      <c r="X28" t="s">
        <v>50</v>
      </c>
      <c r="Y28" t="s">
        <v>50</v>
      </c>
      <c r="Z28" t="s">
        <v>50</v>
      </c>
      <c r="AA28" t="s">
        <v>159</v>
      </c>
      <c r="AB28" t="s">
        <v>157</v>
      </c>
      <c r="AC28" t="s">
        <v>157</v>
      </c>
      <c r="AD28" t="s">
        <v>157</v>
      </c>
      <c r="AE28" t="s">
        <v>160</v>
      </c>
      <c r="AF28" t="s">
        <v>160</v>
      </c>
      <c r="AG28" t="s">
        <v>160</v>
      </c>
      <c r="AH28" t="s">
        <v>161</v>
      </c>
      <c r="AI28" t="s">
        <v>160</v>
      </c>
      <c r="AJ28" t="s">
        <v>157</v>
      </c>
      <c r="AK28" t="s">
        <v>160</v>
      </c>
      <c r="AL28" t="s">
        <v>160</v>
      </c>
      <c r="AM28" t="s">
        <v>161</v>
      </c>
      <c r="AN28" t="s">
        <v>50</v>
      </c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t="s">
        <v>112</v>
      </c>
    </row>
    <row r="29" spans="1:51" x14ac:dyDescent="0.2">
      <c r="A29">
        <v>28</v>
      </c>
      <c r="C29" t="s">
        <v>218</v>
      </c>
      <c r="D29">
        <v>32</v>
      </c>
      <c r="E29" t="s">
        <v>111</v>
      </c>
      <c r="F29">
        <v>55.2</v>
      </c>
      <c r="G29">
        <v>150</v>
      </c>
      <c r="H29" t="s">
        <v>121</v>
      </c>
      <c r="I29" t="s">
        <v>130</v>
      </c>
      <c r="J29" t="s">
        <v>136</v>
      </c>
      <c r="K29">
        <v>4</v>
      </c>
      <c r="L29" t="s">
        <v>50</v>
      </c>
      <c r="M29" t="s">
        <v>50</v>
      </c>
      <c r="N29" t="s">
        <v>50</v>
      </c>
      <c r="O29" t="s">
        <v>50</v>
      </c>
      <c r="P29" t="s">
        <v>50</v>
      </c>
      <c r="Q29" t="s">
        <v>50</v>
      </c>
      <c r="R29" t="s">
        <v>50</v>
      </c>
      <c r="S29" t="s">
        <v>49</v>
      </c>
      <c r="T29" t="s">
        <v>50</v>
      </c>
      <c r="U29" t="s">
        <v>150</v>
      </c>
      <c r="V29" t="s">
        <v>50</v>
      </c>
      <c r="W29" t="s">
        <v>50</v>
      </c>
      <c r="X29" t="s">
        <v>49</v>
      </c>
      <c r="Y29" t="s">
        <v>50</v>
      </c>
      <c r="Z29" t="s">
        <v>50</v>
      </c>
      <c r="AA29" t="s">
        <v>157</v>
      </c>
      <c r="AB29" t="s">
        <v>159</v>
      </c>
      <c r="AC29" t="s">
        <v>159</v>
      </c>
      <c r="AD29" t="s">
        <v>162</v>
      </c>
      <c r="AE29" t="s">
        <v>160</v>
      </c>
      <c r="AF29" t="s">
        <v>160</v>
      </c>
      <c r="AG29" t="s">
        <v>161</v>
      </c>
      <c r="AH29" t="s">
        <v>161</v>
      </c>
      <c r="AI29" t="s">
        <v>161</v>
      </c>
      <c r="AJ29" t="s">
        <v>159</v>
      </c>
      <c r="AK29" t="s">
        <v>157</v>
      </c>
      <c r="AL29" t="s">
        <v>160</v>
      </c>
      <c r="AM29" t="s">
        <v>162</v>
      </c>
      <c r="AN29" t="s">
        <v>50</v>
      </c>
      <c r="AO29" s="59"/>
      <c r="AP29" s="59"/>
      <c r="AQ29" s="59"/>
      <c r="AR29" s="59"/>
      <c r="AS29" s="59"/>
      <c r="AT29" s="59"/>
      <c r="AU29" s="59"/>
      <c r="AV29" s="59"/>
      <c r="AW29" s="59"/>
      <c r="AX29" s="59">
        <v>44314</v>
      </c>
      <c r="AY29" t="s">
        <v>112</v>
      </c>
    </row>
    <row r="30" spans="1:51" x14ac:dyDescent="0.2">
      <c r="A30">
        <v>29</v>
      </c>
      <c r="C30" t="s">
        <v>219</v>
      </c>
      <c r="D30">
        <v>43</v>
      </c>
      <c r="E30" t="s">
        <v>110</v>
      </c>
      <c r="F30">
        <v>57</v>
      </c>
      <c r="G30">
        <v>167</v>
      </c>
      <c r="H30" t="s">
        <v>127</v>
      </c>
      <c r="I30" t="s">
        <v>133</v>
      </c>
      <c r="J30" t="s">
        <v>135</v>
      </c>
      <c r="K30">
        <v>15</v>
      </c>
      <c r="L30" t="s">
        <v>50</v>
      </c>
      <c r="M30" t="s">
        <v>49</v>
      </c>
      <c r="N30" t="s">
        <v>50</v>
      </c>
      <c r="O30" t="s">
        <v>50</v>
      </c>
      <c r="P30" t="s">
        <v>50</v>
      </c>
      <c r="Q30" t="s">
        <v>50</v>
      </c>
      <c r="R30" t="s">
        <v>50</v>
      </c>
      <c r="S30" t="s">
        <v>50</v>
      </c>
      <c r="T30" t="s">
        <v>50</v>
      </c>
      <c r="U30" t="s">
        <v>150</v>
      </c>
      <c r="V30" t="s">
        <v>50</v>
      </c>
      <c r="W30" t="s">
        <v>50</v>
      </c>
      <c r="X30" t="s">
        <v>50</v>
      </c>
      <c r="Y30" t="s">
        <v>49</v>
      </c>
      <c r="Z30" t="s">
        <v>50</v>
      </c>
      <c r="AA30" t="s">
        <v>159</v>
      </c>
      <c r="AB30" t="s">
        <v>160</v>
      </c>
      <c r="AC30" t="s">
        <v>159</v>
      </c>
      <c r="AD30" t="s">
        <v>161</v>
      </c>
      <c r="AE30" t="s">
        <v>159</v>
      </c>
      <c r="AF30" t="s">
        <v>159</v>
      </c>
      <c r="AG30" t="s">
        <v>160</v>
      </c>
      <c r="AH30" t="s">
        <v>160</v>
      </c>
      <c r="AI30" t="s">
        <v>160</v>
      </c>
      <c r="AJ30" t="s">
        <v>159</v>
      </c>
      <c r="AK30" t="s">
        <v>159</v>
      </c>
      <c r="AL30" t="s">
        <v>161</v>
      </c>
      <c r="AM30" t="s">
        <v>160</v>
      </c>
      <c r="AN30" s="59" t="s">
        <v>49</v>
      </c>
      <c r="AO30" s="59" t="s">
        <v>50</v>
      </c>
      <c r="AP30" s="59" t="s">
        <v>50</v>
      </c>
      <c r="AQ30" s="59" t="s">
        <v>50</v>
      </c>
      <c r="AR30" s="59" t="s">
        <v>50</v>
      </c>
      <c r="AS30" s="59" t="s">
        <v>50</v>
      </c>
      <c r="AT30" s="59" t="s">
        <v>50</v>
      </c>
      <c r="AU30" s="59" t="s">
        <v>50</v>
      </c>
      <c r="AV30" s="59" t="s">
        <v>50</v>
      </c>
      <c r="AW30" s="59" t="s">
        <v>49</v>
      </c>
      <c r="AX30" s="59">
        <v>44301</v>
      </c>
      <c r="AY30" t="s">
        <v>112</v>
      </c>
    </row>
    <row r="31" spans="1:51" x14ac:dyDescent="0.2">
      <c r="A31">
        <v>30</v>
      </c>
      <c r="C31" t="s">
        <v>220</v>
      </c>
      <c r="D31">
        <v>34</v>
      </c>
      <c r="E31" t="s">
        <v>110</v>
      </c>
      <c r="F31">
        <v>90</v>
      </c>
      <c r="G31">
        <v>173</v>
      </c>
      <c r="H31" t="s">
        <v>127</v>
      </c>
      <c r="I31" t="s">
        <v>130</v>
      </c>
      <c r="J31" t="s">
        <v>135</v>
      </c>
      <c r="K31">
        <v>6</v>
      </c>
      <c r="L31" t="s">
        <v>50</v>
      </c>
      <c r="M31" t="s">
        <v>50</v>
      </c>
      <c r="N31" t="s">
        <v>50</v>
      </c>
      <c r="O31" t="s">
        <v>49</v>
      </c>
      <c r="P31" t="s">
        <v>49</v>
      </c>
      <c r="Q31" t="s">
        <v>50</v>
      </c>
      <c r="R31" t="s">
        <v>50</v>
      </c>
      <c r="S31" t="s">
        <v>50</v>
      </c>
      <c r="T31" t="s">
        <v>50</v>
      </c>
      <c r="U31" t="s">
        <v>150</v>
      </c>
      <c r="V31" t="s">
        <v>49</v>
      </c>
      <c r="W31" t="s">
        <v>50</v>
      </c>
      <c r="X31" t="s">
        <v>50</v>
      </c>
      <c r="Y31" t="s">
        <v>50</v>
      </c>
      <c r="Z31" t="s">
        <v>50</v>
      </c>
      <c r="AA31" t="s">
        <v>160</v>
      </c>
      <c r="AB31" t="s">
        <v>160</v>
      </c>
      <c r="AC31" t="s">
        <v>160</v>
      </c>
      <c r="AD31" t="s">
        <v>160</v>
      </c>
      <c r="AE31" t="s">
        <v>162</v>
      </c>
      <c r="AF31" t="s">
        <v>161</v>
      </c>
      <c r="AG31" t="s">
        <v>162</v>
      </c>
      <c r="AH31" t="s">
        <v>161</v>
      </c>
      <c r="AI31" t="s">
        <v>160</v>
      </c>
      <c r="AJ31" t="s">
        <v>160</v>
      </c>
      <c r="AK31" t="s">
        <v>160</v>
      </c>
      <c r="AL31" t="s">
        <v>161</v>
      </c>
      <c r="AM31" t="s">
        <v>161</v>
      </c>
      <c r="AN31" t="s">
        <v>50</v>
      </c>
      <c r="AO31" s="59"/>
      <c r="AP31" s="59"/>
      <c r="AQ31" s="59"/>
      <c r="AR31" s="59"/>
      <c r="AS31" s="59"/>
      <c r="AT31" s="59"/>
      <c r="AU31" s="59"/>
      <c r="AV31" s="59"/>
      <c r="AW31" s="59"/>
      <c r="AY31" t="s">
        <v>190</v>
      </c>
    </row>
    <row r="32" spans="1:51" x14ac:dyDescent="0.2">
      <c r="A32">
        <v>31</v>
      </c>
      <c r="C32" t="s">
        <v>221</v>
      </c>
      <c r="D32">
        <v>37</v>
      </c>
      <c r="E32" t="s">
        <v>111</v>
      </c>
      <c r="F32">
        <v>51</v>
      </c>
      <c r="G32">
        <v>160</v>
      </c>
      <c r="H32" t="s">
        <v>124</v>
      </c>
      <c r="I32" t="s">
        <v>112</v>
      </c>
      <c r="J32" t="s">
        <v>136</v>
      </c>
      <c r="K32">
        <v>9</v>
      </c>
      <c r="L32" t="s">
        <v>50</v>
      </c>
      <c r="M32" t="s">
        <v>50</v>
      </c>
      <c r="N32" t="s">
        <v>50</v>
      </c>
      <c r="O32" t="s">
        <v>49</v>
      </c>
      <c r="P32" t="s">
        <v>49</v>
      </c>
      <c r="Q32" t="s">
        <v>50</v>
      </c>
      <c r="R32" t="s">
        <v>50</v>
      </c>
      <c r="S32" t="s">
        <v>50</v>
      </c>
      <c r="T32" t="s">
        <v>50</v>
      </c>
      <c r="U32" t="s">
        <v>150</v>
      </c>
      <c r="V32" t="s">
        <v>49</v>
      </c>
      <c r="W32" t="s">
        <v>50</v>
      </c>
      <c r="X32" t="s">
        <v>50</v>
      </c>
      <c r="Y32" t="s">
        <v>50</v>
      </c>
      <c r="Z32" t="s">
        <v>50</v>
      </c>
      <c r="AA32" t="s">
        <v>159</v>
      </c>
      <c r="AB32" t="s">
        <v>159</v>
      </c>
      <c r="AC32" t="s">
        <v>159</v>
      </c>
      <c r="AD32" t="s">
        <v>162</v>
      </c>
      <c r="AE32" t="s">
        <v>160</v>
      </c>
      <c r="AF32" t="s">
        <v>160</v>
      </c>
      <c r="AG32" t="s">
        <v>160</v>
      </c>
      <c r="AH32" t="s">
        <v>160</v>
      </c>
      <c r="AI32" t="s">
        <v>160</v>
      </c>
      <c r="AJ32" t="s">
        <v>157</v>
      </c>
      <c r="AK32" t="s">
        <v>157</v>
      </c>
      <c r="AL32" t="s">
        <v>162</v>
      </c>
      <c r="AM32" t="s">
        <v>160</v>
      </c>
      <c r="AN32" s="59" t="s">
        <v>49</v>
      </c>
      <c r="AO32" s="59" t="s">
        <v>50</v>
      </c>
      <c r="AP32" s="59" t="s">
        <v>50</v>
      </c>
      <c r="AQ32" s="59" t="s">
        <v>50</v>
      </c>
      <c r="AR32" s="59" t="s">
        <v>50</v>
      </c>
      <c r="AS32" s="59" t="s">
        <v>50</v>
      </c>
      <c r="AT32" s="59" t="s">
        <v>50</v>
      </c>
      <c r="AU32" s="59" t="s">
        <v>50</v>
      </c>
      <c r="AV32" s="59" t="s">
        <v>50</v>
      </c>
      <c r="AW32" s="59" t="s">
        <v>49</v>
      </c>
      <c r="AX32" s="59">
        <v>44307</v>
      </c>
      <c r="AY32" t="s">
        <v>189</v>
      </c>
    </row>
    <row r="33" spans="1:51" x14ac:dyDescent="0.2">
      <c r="A33">
        <v>32</v>
      </c>
      <c r="C33" t="s">
        <v>222</v>
      </c>
      <c r="D33">
        <v>38</v>
      </c>
      <c r="E33" t="s">
        <v>111</v>
      </c>
      <c r="F33">
        <v>55</v>
      </c>
      <c r="G33">
        <v>145</v>
      </c>
      <c r="H33" t="s">
        <v>128</v>
      </c>
      <c r="I33" t="s">
        <v>133</v>
      </c>
      <c r="J33" t="s">
        <v>137</v>
      </c>
      <c r="K33">
        <v>10</v>
      </c>
      <c r="L33" t="s">
        <v>50</v>
      </c>
      <c r="M33" t="s">
        <v>50</v>
      </c>
      <c r="N33" t="s">
        <v>50</v>
      </c>
      <c r="O33" t="s">
        <v>50</v>
      </c>
      <c r="P33" t="s">
        <v>50</v>
      </c>
      <c r="Q33" t="s">
        <v>49</v>
      </c>
      <c r="R33" t="s">
        <v>50</v>
      </c>
      <c r="S33" t="s">
        <v>50</v>
      </c>
      <c r="T33" t="s">
        <v>50</v>
      </c>
      <c r="U33" t="s">
        <v>149</v>
      </c>
      <c r="V33" t="s">
        <v>50</v>
      </c>
      <c r="W33" t="s">
        <v>50</v>
      </c>
      <c r="X33" t="s">
        <v>50</v>
      </c>
      <c r="Y33" t="s">
        <v>50</v>
      </c>
      <c r="Z33" t="s">
        <v>50</v>
      </c>
      <c r="AA33" t="s">
        <v>160</v>
      </c>
      <c r="AB33" t="s">
        <v>161</v>
      </c>
      <c r="AC33" t="s">
        <v>159</v>
      </c>
      <c r="AD33" t="s">
        <v>159</v>
      </c>
      <c r="AE33" t="s">
        <v>159</v>
      </c>
      <c r="AF33" t="s">
        <v>160</v>
      </c>
      <c r="AG33" t="s">
        <v>161</v>
      </c>
      <c r="AH33" t="s">
        <v>162</v>
      </c>
      <c r="AI33" t="s">
        <v>159</v>
      </c>
      <c r="AJ33" t="s">
        <v>160</v>
      </c>
      <c r="AK33" t="s">
        <v>157</v>
      </c>
      <c r="AL33" t="s">
        <v>159</v>
      </c>
      <c r="AM33" t="s">
        <v>159</v>
      </c>
      <c r="AN33" s="59" t="s">
        <v>49</v>
      </c>
      <c r="AO33" s="59" t="s">
        <v>50</v>
      </c>
      <c r="AP33" s="59" t="s">
        <v>50</v>
      </c>
      <c r="AQ33" s="59" t="s">
        <v>49</v>
      </c>
      <c r="AR33" s="59" t="s">
        <v>50</v>
      </c>
      <c r="AS33" s="59" t="s">
        <v>50</v>
      </c>
      <c r="AT33" s="59" t="s">
        <v>50</v>
      </c>
      <c r="AU33" s="59" t="s">
        <v>50</v>
      </c>
      <c r="AV33" s="59" t="s">
        <v>50</v>
      </c>
      <c r="AW33" s="59" t="s">
        <v>50</v>
      </c>
      <c r="AX33" s="59">
        <v>44303</v>
      </c>
      <c r="AY33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0B8F5-9281-40D4-AA87-3E4704AD1237}">
  <dimension ref="A1:O22"/>
  <sheetViews>
    <sheetView workbookViewId="0">
      <selection activeCell="M3" sqref="M3"/>
    </sheetView>
  </sheetViews>
  <sheetFormatPr defaultRowHeight="14.25" x14ac:dyDescent="0.2"/>
  <cols>
    <col min="1" max="1" width="6.25" bestFit="1" customWidth="1"/>
    <col min="3" max="3" width="5.875" bestFit="1" customWidth="1"/>
    <col min="4" max="4" width="6.75" bestFit="1" customWidth="1"/>
    <col min="6" max="6" width="6.25" bestFit="1" customWidth="1"/>
    <col min="7" max="7" width="4.875" bestFit="1" customWidth="1"/>
    <col min="8" max="8" width="5.75" bestFit="1" customWidth="1"/>
    <col min="10" max="10" width="6.25" bestFit="1" customWidth="1"/>
    <col min="11" max="11" width="4.875" bestFit="1" customWidth="1"/>
    <col min="12" max="12" width="5.75" bestFit="1" customWidth="1"/>
    <col min="13" max="13" width="9" bestFit="1" customWidth="1"/>
    <col min="14" max="14" width="5.25" bestFit="1" customWidth="1"/>
    <col min="15" max="15" width="6.75" bestFit="1" customWidth="1"/>
  </cols>
  <sheetData>
    <row r="1" spans="1:15" x14ac:dyDescent="0.2">
      <c r="A1" s="132" t="s">
        <v>262</v>
      </c>
      <c r="B1" s="133"/>
      <c r="C1" s="133"/>
      <c r="D1" s="134"/>
      <c r="F1" s="135" t="s">
        <v>263</v>
      </c>
      <c r="G1" s="136"/>
      <c r="H1" s="137"/>
      <c r="J1" s="135" t="s">
        <v>264</v>
      </c>
      <c r="K1" s="136"/>
      <c r="L1" s="136"/>
      <c r="M1" s="136"/>
      <c r="N1" s="136"/>
      <c r="O1" s="137"/>
    </row>
    <row r="2" spans="1:15" x14ac:dyDescent="0.2">
      <c r="A2" s="72" t="s">
        <v>265</v>
      </c>
      <c r="B2" s="10" t="s">
        <v>266</v>
      </c>
      <c r="C2" s="10" t="s">
        <v>267</v>
      </c>
      <c r="D2" s="73" t="s">
        <v>111</v>
      </c>
      <c r="F2" s="72" t="s">
        <v>265</v>
      </c>
      <c r="G2" s="10" t="s">
        <v>258</v>
      </c>
      <c r="H2" s="73" t="s">
        <v>279</v>
      </c>
      <c r="J2" s="72" t="s">
        <v>265</v>
      </c>
      <c r="K2" s="82" t="s">
        <v>258</v>
      </c>
      <c r="L2" s="82" t="s">
        <v>279</v>
      </c>
      <c r="M2" s="82" t="s">
        <v>266</v>
      </c>
      <c r="N2" s="82" t="s">
        <v>267</v>
      </c>
      <c r="O2" s="73" t="s">
        <v>111</v>
      </c>
    </row>
    <row r="3" spans="1:15" x14ac:dyDescent="0.2">
      <c r="A3" s="74" t="s">
        <v>23</v>
      </c>
      <c r="B3">
        <v>43149</v>
      </c>
      <c r="C3">
        <f>B3-D3</f>
        <v>13343</v>
      </c>
      <c r="D3" s="75">
        <v>29806</v>
      </c>
      <c r="F3" s="74" t="s">
        <v>23</v>
      </c>
      <c r="G3">
        <v>48</v>
      </c>
      <c r="H3" s="75">
        <v>1</v>
      </c>
      <c r="J3" s="74" t="s">
        <v>23</v>
      </c>
      <c r="K3" s="83">
        <v>48</v>
      </c>
      <c r="L3" s="83">
        <v>1</v>
      </c>
      <c r="M3" s="84"/>
      <c r="N3" s="84"/>
      <c r="O3" s="76"/>
    </row>
    <row r="4" spans="1:15" x14ac:dyDescent="0.2">
      <c r="A4" s="74" t="s">
        <v>24</v>
      </c>
      <c r="B4">
        <v>21232</v>
      </c>
      <c r="C4">
        <f t="shared" ref="C4:C22" si="0">B4-D4</f>
        <v>19059</v>
      </c>
      <c r="D4" s="75">
        <v>2173</v>
      </c>
      <c r="F4" s="74" t="s">
        <v>27</v>
      </c>
      <c r="G4">
        <v>57</v>
      </c>
      <c r="H4" s="75">
        <v>4</v>
      </c>
      <c r="J4" s="74" t="s">
        <v>27</v>
      </c>
      <c r="K4" s="83">
        <v>57</v>
      </c>
      <c r="L4" s="83">
        <v>4</v>
      </c>
      <c r="M4" s="84"/>
      <c r="N4" s="84"/>
      <c r="O4" s="76"/>
    </row>
    <row r="5" spans="1:15" x14ac:dyDescent="0.2">
      <c r="A5" s="74" t="s">
        <v>25</v>
      </c>
      <c r="B5">
        <v>51601</v>
      </c>
      <c r="C5">
        <f t="shared" si="0"/>
        <v>25045</v>
      </c>
      <c r="D5" s="75">
        <v>26556</v>
      </c>
      <c r="F5" s="74" t="s">
        <v>28</v>
      </c>
      <c r="G5">
        <v>76</v>
      </c>
      <c r="H5" s="75">
        <v>0</v>
      </c>
      <c r="J5" s="74" t="s">
        <v>28</v>
      </c>
      <c r="K5" s="83">
        <v>76</v>
      </c>
      <c r="L5" s="83">
        <v>0</v>
      </c>
      <c r="M5" s="84"/>
      <c r="N5" s="84"/>
      <c r="O5" s="76"/>
    </row>
    <row r="6" spans="1:15" x14ac:dyDescent="0.2">
      <c r="A6" s="74" t="s">
        <v>26</v>
      </c>
      <c r="B6">
        <v>10572</v>
      </c>
      <c r="C6">
        <f t="shared" si="0"/>
        <v>3144</v>
      </c>
      <c r="D6" s="75">
        <v>7428</v>
      </c>
      <c r="F6" s="74" t="s">
        <v>268</v>
      </c>
      <c r="G6">
        <v>66</v>
      </c>
      <c r="H6" s="75">
        <v>7</v>
      </c>
      <c r="J6" s="74" t="s">
        <v>268</v>
      </c>
      <c r="K6" s="83">
        <v>66</v>
      </c>
      <c r="L6" s="83">
        <v>7</v>
      </c>
      <c r="M6" s="84"/>
      <c r="N6" s="84"/>
      <c r="O6" s="76"/>
    </row>
    <row r="7" spans="1:15" x14ac:dyDescent="0.2">
      <c r="A7" s="74" t="s">
        <v>27</v>
      </c>
      <c r="B7">
        <v>24208</v>
      </c>
      <c r="C7">
        <f t="shared" si="0"/>
        <v>15644</v>
      </c>
      <c r="D7" s="75">
        <v>8564</v>
      </c>
      <c r="F7" s="74" t="s">
        <v>269</v>
      </c>
      <c r="G7">
        <v>14</v>
      </c>
      <c r="H7" s="75">
        <v>12</v>
      </c>
      <c r="J7" s="74" t="s">
        <v>269</v>
      </c>
      <c r="K7" s="83">
        <v>14</v>
      </c>
      <c r="L7" s="83">
        <v>12</v>
      </c>
      <c r="M7" s="84"/>
      <c r="N7" s="84"/>
      <c r="O7" s="76"/>
    </row>
    <row r="8" spans="1:15" x14ac:dyDescent="0.2">
      <c r="A8" s="74" t="s">
        <v>28</v>
      </c>
      <c r="B8">
        <v>43159</v>
      </c>
      <c r="C8">
        <f t="shared" si="0"/>
        <v>6698</v>
      </c>
      <c r="D8" s="75">
        <v>36461</v>
      </c>
      <c r="F8" s="74" t="s">
        <v>270</v>
      </c>
      <c r="G8">
        <v>36</v>
      </c>
      <c r="H8" s="75">
        <v>12</v>
      </c>
      <c r="J8" s="74" t="s">
        <v>270</v>
      </c>
      <c r="K8" s="83">
        <v>36</v>
      </c>
      <c r="L8" s="83">
        <v>12</v>
      </c>
      <c r="M8" s="84"/>
      <c r="N8" s="84"/>
      <c r="O8" s="76"/>
    </row>
    <row r="9" spans="1:15" x14ac:dyDescent="0.2">
      <c r="A9" s="74" t="s">
        <v>29</v>
      </c>
      <c r="B9">
        <v>35435</v>
      </c>
      <c r="C9">
        <f t="shared" si="0"/>
        <v>17774</v>
      </c>
      <c r="D9" s="75">
        <v>17661</v>
      </c>
      <c r="F9" s="74" t="s">
        <v>25</v>
      </c>
      <c r="G9">
        <v>70</v>
      </c>
      <c r="H9" s="75">
        <v>3</v>
      </c>
      <c r="J9" s="74" t="s">
        <v>25</v>
      </c>
      <c r="K9" s="83">
        <v>70</v>
      </c>
      <c r="L9" s="83">
        <v>3</v>
      </c>
      <c r="M9" s="84"/>
      <c r="N9" s="84"/>
      <c r="O9" s="76"/>
    </row>
    <row r="10" spans="1:15" x14ac:dyDescent="0.2">
      <c r="A10" s="74" t="s">
        <v>30</v>
      </c>
      <c r="B10">
        <v>72329</v>
      </c>
      <c r="C10">
        <f t="shared" si="0"/>
        <v>6854</v>
      </c>
      <c r="D10" s="75">
        <v>65475</v>
      </c>
      <c r="F10" s="74" t="s">
        <v>271</v>
      </c>
      <c r="G10">
        <v>14</v>
      </c>
      <c r="H10" s="75">
        <v>1</v>
      </c>
      <c r="J10" s="74" t="s">
        <v>271</v>
      </c>
      <c r="K10" s="83">
        <v>14</v>
      </c>
      <c r="L10" s="83">
        <v>1</v>
      </c>
      <c r="M10" s="84"/>
      <c r="N10" s="84"/>
      <c r="O10" s="76"/>
    </row>
    <row r="11" spans="1:15" x14ac:dyDescent="0.2">
      <c r="A11" s="74" t="s">
        <v>31</v>
      </c>
      <c r="B11">
        <v>29618</v>
      </c>
      <c r="C11">
        <f t="shared" si="0"/>
        <v>1431</v>
      </c>
      <c r="D11" s="75">
        <v>28187</v>
      </c>
      <c r="F11" s="74" t="s">
        <v>272</v>
      </c>
      <c r="G11">
        <v>44</v>
      </c>
      <c r="H11" s="75">
        <v>7</v>
      </c>
      <c r="J11" s="74" t="s">
        <v>272</v>
      </c>
      <c r="K11" s="83">
        <v>44</v>
      </c>
      <c r="L11" s="83">
        <v>7</v>
      </c>
      <c r="M11" s="84"/>
      <c r="N11" s="84"/>
      <c r="O11" s="76"/>
    </row>
    <row r="12" spans="1:15" x14ac:dyDescent="0.2">
      <c r="A12" s="74" t="s">
        <v>32</v>
      </c>
      <c r="B12">
        <v>22900</v>
      </c>
      <c r="C12">
        <f t="shared" si="0"/>
        <v>8772</v>
      </c>
      <c r="D12" s="75">
        <v>14128</v>
      </c>
      <c r="F12" s="74" t="s">
        <v>273</v>
      </c>
      <c r="G12">
        <v>0</v>
      </c>
      <c r="H12" s="75">
        <v>0</v>
      </c>
      <c r="J12" s="74" t="s">
        <v>273</v>
      </c>
      <c r="K12" s="83">
        <v>0</v>
      </c>
      <c r="L12" s="83">
        <v>0</v>
      </c>
      <c r="M12" s="84"/>
      <c r="N12" s="84"/>
      <c r="O12" s="76"/>
    </row>
    <row r="13" spans="1:15" x14ac:dyDescent="0.2">
      <c r="A13" s="74" t="s">
        <v>269</v>
      </c>
      <c r="B13">
        <v>71721</v>
      </c>
      <c r="C13">
        <f t="shared" si="0"/>
        <v>58033</v>
      </c>
      <c r="D13" s="75">
        <v>13688</v>
      </c>
      <c r="F13" s="74" t="s">
        <v>274</v>
      </c>
      <c r="G13">
        <v>11</v>
      </c>
      <c r="H13" s="75">
        <v>1</v>
      </c>
      <c r="J13" s="74" t="s">
        <v>274</v>
      </c>
      <c r="K13" s="83">
        <v>11</v>
      </c>
      <c r="L13" s="83">
        <v>1</v>
      </c>
      <c r="M13" s="84"/>
      <c r="N13" s="84"/>
      <c r="O13" s="76"/>
    </row>
    <row r="14" spans="1:15" x14ac:dyDescent="0.2">
      <c r="A14" s="74" t="s">
        <v>270</v>
      </c>
      <c r="B14">
        <v>47451</v>
      </c>
      <c r="C14">
        <f t="shared" si="0"/>
        <v>43626</v>
      </c>
      <c r="D14" s="75">
        <v>3825</v>
      </c>
      <c r="F14" s="74" t="s">
        <v>270</v>
      </c>
      <c r="G14">
        <v>78</v>
      </c>
      <c r="H14" s="75">
        <v>3</v>
      </c>
      <c r="J14" s="74" t="s">
        <v>270</v>
      </c>
      <c r="K14" s="83">
        <v>78</v>
      </c>
      <c r="L14" s="83">
        <v>3</v>
      </c>
      <c r="M14" s="84"/>
      <c r="N14" s="84"/>
      <c r="O14" s="76"/>
    </row>
    <row r="15" spans="1:15" x14ac:dyDescent="0.2">
      <c r="A15" s="74" t="s">
        <v>275</v>
      </c>
      <c r="B15">
        <v>15895</v>
      </c>
      <c r="C15">
        <f t="shared" si="0"/>
        <v>10765</v>
      </c>
      <c r="D15" s="75">
        <v>5130</v>
      </c>
      <c r="F15" s="74" t="s">
        <v>23</v>
      </c>
      <c r="G15">
        <v>14</v>
      </c>
      <c r="H15" s="75">
        <v>4</v>
      </c>
      <c r="J15" s="74" t="s">
        <v>23</v>
      </c>
      <c r="K15" s="83">
        <v>14</v>
      </c>
      <c r="L15" s="83">
        <v>4</v>
      </c>
      <c r="M15" s="84"/>
      <c r="N15" s="84"/>
      <c r="O15" s="76"/>
    </row>
    <row r="16" spans="1:15" ht="15" thickBot="1" x14ac:dyDescent="0.25">
      <c r="A16" s="74" t="s">
        <v>276</v>
      </c>
      <c r="B16">
        <v>75489</v>
      </c>
      <c r="C16">
        <f t="shared" si="0"/>
        <v>63719</v>
      </c>
      <c r="D16" s="75">
        <v>11770</v>
      </c>
      <c r="F16" s="77" t="s">
        <v>226</v>
      </c>
      <c r="G16" s="78">
        <v>39</v>
      </c>
      <c r="H16" s="79">
        <v>6</v>
      </c>
      <c r="J16" s="77" t="s">
        <v>226</v>
      </c>
      <c r="K16" s="78">
        <v>39</v>
      </c>
      <c r="L16" s="78">
        <v>6</v>
      </c>
      <c r="M16" s="80"/>
      <c r="N16" s="80"/>
      <c r="O16" s="81"/>
    </row>
    <row r="17" spans="1:4" x14ac:dyDescent="0.2">
      <c r="A17" s="74" t="s">
        <v>268</v>
      </c>
      <c r="B17">
        <v>43075</v>
      </c>
      <c r="C17">
        <f t="shared" si="0"/>
        <v>4002</v>
      </c>
      <c r="D17" s="75">
        <v>39073</v>
      </c>
    </row>
    <row r="18" spans="1:4" x14ac:dyDescent="0.2">
      <c r="A18" s="74" t="s">
        <v>277</v>
      </c>
      <c r="B18">
        <v>38090</v>
      </c>
      <c r="C18">
        <f t="shared" si="0"/>
        <v>36010</v>
      </c>
      <c r="D18" s="75">
        <v>2080</v>
      </c>
    </row>
    <row r="19" spans="1:4" x14ac:dyDescent="0.2">
      <c r="A19" s="74" t="s">
        <v>273</v>
      </c>
      <c r="B19">
        <v>35742</v>
      </c>
      <c r="C19">
        <f t="shared" si="0"/>
        <v>31925</v>
      </c>
      <c r="D19" s="75">
        <v>3817</v>
      </c>
    </row>
    <row r="20" spans="1:4" x14ac:dyDescent="0.2">
      <c r="A20" s="74" t="s">
        <v>272</v>
      </c>
      <c r="B20">
        <v>75000</v>
      </c>
      <c r="C20">
        <f t="shared" si="0"/>
        <v>72786</v>
      </c>
      <c r="D20" s="75">
        <v>2214</v>
      </c>
    </row>
    <row r="21" spans="1:4" x14ac:dyDescent="0.2">
      <c r="A21" s="74" t="s">
        <v>226</v>
      </c>
      <c r="B21">
        <v>66820</v>
      </c>
      <c r="C21">
        <f t="shared" si="0"/>
        <v>36640</v>
      </c>
      <c r="D21" s="75">
        <v>30180</v>
      </c>
    </row>
    <row r="22" spans="1:4" ht="15" thickBot="1" x14ac:dyDescent="0.25">
      <c r="A22" s="77" t="s">
        <v>278</v>
      </c>
      <c r="B22" s="78">
        <v>67733</v>
      </c>
      <c r="C22" s="78">
        <f t="shared" si="0"/>
        <v>55221</v>
      </c>
      <c r="D22" s="79">
        <v>12512</v>
      </c>
    </row>
  </sheetData>
  <mergeCells count="3">
    <mergeCell ref="A1:D1"/>
    <mergeCell ref="F1:H1"/>
    <mergeCell ref="J1: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1DDD-1947-4EA0-8E66-D075BE4179F2}">
  <dimension ref="A1:F222"/>
  <sheetViews>
    <sheetView workbookViewId="0">
      <pane ySplit="1" topLeftCell="A89" activePane="bottomLeft" state="frozen"/>
      <selection pane="bottomLeft" activeCell="D100" sqref="D100"/>
    </sheetView>
  </sheetViews>
  <sheetFormatPr defaultRowHeight="14.25" x14ac:dyDescent="0.2"/>
  <cols>
    <col min="1" max="1" width="9.5" bestFit="1" customWidth="1"/>
    <col min="2" max="2" width="14.625" bestFit="1" customWidth="1"/>
    <col min="3" max="3" width="33.25" bestFit="1" customWidth="1"/>
    <col min="4" max="4" width="23.375" bestFit="1" customWidth="1"/>
    <col min="5" max="5" width="5.75" bestFit="1" customWidth="1"/>
    <col min="6" max="6" width="13" bestFit="1" customWidth="1"/>
  </cols>
  <sheetData>
    <row r="1" spans="1:6" x14ac:dyDescent="0.2">
      <c r="A1" s="21" t="s">
        <v>96</v>
      </c>
      <c r="B1" s="21" t="s">
        <v>97</v>
      </c>
      <c r="C1" s="21" t="s">
        <v>98</v>
      </c>
      <c r="D1" s="21" t="s">
        <v>99</v>
      </c>
      <c r="E1" s="28" t="s">
        <v>100</v>
      </c>
      <c r="F1" s="21" t="s">
        <v>101</v>
      </c>
    </row>
    <row r="2" spans="1:6" x14ac:dyDescent="0.2">
      <c r="A2" s="29">
        <v>1</v>
      </c>
      <c r="B2" s="30" t="s">
        <v>33</v>
      </c>
      <c r="C2" s="30" t="s">
        <v>102</v>
      </c>
      <c r="D2" s="30" t="s">
        <v>103</v>
      </c>
      <c r="E2" s="30"/>
      <c r="F2" s="31" t="s">
        <v>104</v>
      </c>
    </row>
    <row r="3" spans="1:6" x14ac:dyDescent="0.2">
      <c r="A3" s="60"/>
      <c r="B3" s="61" t="s">
        <v>228</v>
      </c>
      <c r="C3" s="61" t="s">
        <v>229</v>
      </c>
      <c r="D3" s="61" t="s">
        <v>186</v>
      </c>
      <c r="E3" s="61"/>
      <c r="F3" s="62" t="s">
        <v>131</v>
      </c>
    </row>
    <row r="4" spans="1:6" x14ac:dyDescent="0.2">
      <c r="A4" s="60"/>
      <c r="B4" s="61" t="s">
        <v>223</v>
      </c>
      <c r="C4" s="61"/>
      <c r="D4" s="63" t="s">
        <v>230</v>
      </c>
      <c r="E4" s="61"/>
      <c r="F4" s="62" t="s">
        <v>131</v>
      </c>
    </row>
    <row r="5" spans="1:6" x14ac:dyDescent="0.2">
      <c r="A5" s="60"/>
      <c r="B5" s="61" t="s">
        <v>5</v>
      </c>
      <c r="C5" s="61"/>
      <c r="D5" s="63" t="s">
        <v>231</v>
      </c>
      <c r="E5" s="61"/>
      <c r="F5" s="62" t="s">
        <v>131</v>
      </c>
    </row>
    <row r="6" spans="1:6" x14ac:dyDescent="0.2">
      <c r="A6" s="60"/>
      <c r="B6" s="61" t="s">
        <v>224</v>
      </c>
      <c r="C6" s="61"/>
      <c r="D6" s="63" t="s">
        <v>232</v>
      </c>
      <c r="E6" s="61"/>
      <c r="F6" s="62" t="s">
        <v>131</v>
      </c>
    </row>
    <row r="7" spans="1:6" x14ac:dyDescent="0.2">
      <c r="A7" s="64"/>
      <c r="B7" s="65" t="s">
        <v>233</v>
      </c>
      <c r="C7" s="65" t="s">
        <v>234</v>
      </c>
      <c r="D7" s="65"/>
      <c r="E7" s="65"/>
      <c r="F7" s="66"/>
    </row>
    <row r="8" spans="1:6" x14ac:dyDescent="0.2">
      <c r="A8" s="67"/>
      <c r="B8" s="58"/>
      <c r="C8" s="58">
        <v>1970</v>
      </c>
      <c r="D8" s="58">
        <v>70</v>
      </c>
      <c r="E8" s="58">
        <v>1</v>
      </c>
      <c r="F8" s="68" t="s">
        <v>235</v>
      </c>
    </row>
    <row r="9" spans="1:6" x14ac:dyDescent="0.2">
      <c r="A9" s="67"/>
      <c r="B9" s="58"/>
      <c r="C9" s="58">
        <v>1980</v>
      </c>
      <c r="D9" s="58">
        <v>80</v>
      </c>
      <c r="E9" s="58">
        <v>2</v>
      </c>
      <c r="F9" s="68"/>
    </row>
    <row r="10" spans="1:6" x14ac:dyDescent="0.2">
      <c r="A10" s="69"/>
      <c r="B10" s="70"/>
      <c r="C10" s="70">
        <v>1990</v>
      </c>
      <c r="D10" s="70">
        <v>90</v>
      </c>
      <c r="E10" s="70">
        <v>3</v>
      </c>
      <c r="F10" s="71"/>
    </row>
    <row r="11" spans="1:6" x14ac:dyDescent="0.2">
      <c r="A11" s="64"/>
      <c r="B11" s="65" t="s">
        <v>225</v>
      </c>
      <c r="C11" s="65"/>
      <c r="D11" s="65" t="s">
        <v>236</v>
      </c>
      <c r="E11" s="65">
        <v>1</v>
      </c>
      <c r="F11" s="66" t="s">
        <v>104</v>
      </c>
    </row>
    <row r="12" spans="1:6" x14ac:dyDescent="0.2">
      <c r="A12" s="69"/>
      <c r="B12" s="70"/>
      <c r="C12" s="70"/>
      <c r="D12" s="70" t="s">
        <v>237</v>
      </c>
      <c r="E12" s="70">
        <v>2</v>
      </c>
      <c r="F12" s="71"/>
    </row>
    <row r="13" spans="1:6" x14ac:dyDescent="0.2">
      <c r="A13" s="32">
        <v>2</v>
      </c>
      <c r="B13" t="s">
        <v>34</v>
      </c>
      <c r="C13" t="s">
        <v>105</v>
      </c>
      <c r="D13" t="s">
        <v>106</v>
      </c>
      <c r="F13" s="13" t="s">
        <v>107</v>
      </c>
    </row>
    <row r="14" spans="1:6" x14ac:dyDescent="0.2">
      <c r="A14" s="33"/>
      <c r="B14" s="34"/>
      <c r="C14" s="34"/>
      <c r="D14" s="34" t="s">
        <v>108</v>
      </c>
      <c r="E14" s="34">
        <v>999</v>
      </c>
      <c r="F14" s="16"/>
    </row>
    <row r="15" spans="1:6" x14ac:dyDescent="0.2">
      <c r="A15" s="64"/>
      <c r="B15" s="65" t="s">
        <v>238</v>
      </c>
      <c r="C15" s="65" t="s">
        <v>239</v>
      </c>
      <c r="D15" s="65"/>
      <c r="E15" s="65"/>
      <c r="F15" s="66"/>
    </row>
    <row r="16" spans="1:6" x14ac:dyDescent="0.2">
      <c r="A16" s="67"/>
      <c r="B16" s="58"/>
      <c r="C16" s="58" t="s">
        <v>240</v>
      </c>
      <c r="D16" s="58">
        <v>1</v>
      </c>
      <c r="E16" s="58">
        <v>1</v>
      </c>
      <c r="F16" s="68" t="s">
        <v>235</v>
      </c>
    </row>
    <row r="17" spans="1:6" x14ac:dyDescent="0.2">
      <c r="A17" s="67"/>
      <c r="B17" s="58"/>
      <c r="C17" s="58" t="s">
        <v>241</v>
      </c>
      <c r="D17" s="58">
        <v>30</v>
      </c>
      <c r="E17" s="58">
        <v>2</v>
      </c>
      <c r="F17" s="68"/>
    </row>
    <row r="18" spans="1:6" x14ac:dyDescent="0.2">
      <c r="A18" s="69"/>
      <c r="B18" s="70"/>
      <c r="C18" s="70" t="s">
        <v>242</v>
      </c>
      <c r="D18" s="70">
        <v>40</v>
      </c>
      <c r="E18" s="70">
        <v>3</v>
      </c>
      <c r="F18" s="71"/>
    </row>
    <row r="19" spans="1:6" x14ac:dyDescent="0.2">
      <c r="A19" s="35">
        <v>3</v>
      </c>
      <c r="B19" s="36" t="s">
        <v>47</v>
      </c>
      <c r="C19" s="36" t="s">
        <v>109</v>
      </c>
      <c r="D19" s="36" t="s">
        <v>110</v>
      </c>
      <c r="E19" s="36">
        <v>1</v>
      </c>
      <c r="F19" s="37" t="s">
        <v>104</v>
      </c>
    </row>
    <row r="20" spans="1:6" x14ac:dyDescent="0.2">
      <c r="A20" s="32"/>
      <c r="D20" t="s">
        <v>111</v>
      </c>
      <c r="E20">
        <v>2</v>
      </c>
      <c r="F20" s="13"/>
    </row>
    <row r="21" spans="1:6" x14ac:dyDescent="0.2">
      <c r="A21" s="32"/>
      <c r="D21" t="s">
        <v>112</v>
      </c>
      <c r="E21">
        <v>3</v>
      </c>
      <c r="F21" s="13"/>
    </row>
    <row r="22" spans="1:6" x14ac:dyDescent="0.2">
      <c r="A22" s="33"/>
      <c r="B22" s="34"/>
      <c r="C22" s="34"/>
      <c r="D22" s="34" t="s">
        <v>108</v>
      </c>
      <c r="E22" s="34">
        <v>9</v>
      </c>
      <c r="F22" s="16"/>
    </row>
    <row r="23" spans="1:6" x14ac:dyDescent="0.2">
      <c r="A23" s="38">
        <v>4</v>
      </c>
      <c r="B23" t="s">
        <v>59</v>
      </c>
      <c r="C23" t="s">
        <v>113</v>
      </c>
      <c r="D23" t="s">
        <v>114</v>
      </c>
      <c r="F23" s="39" t="s">
        <v>107</v>
      </c>
    </row>
    <row r="24" spans="1:6" x14ac:dyDescent="0.2">
      <c r="A24" s="40"/>
      <c r="B24" s="41"/>
      <c r="C24" s="41"/>
      <c r="D24" s="41" t="s">
        <v>108</v>
      </c>
      <c r="E24" s="41">
        <v>999</v>
      </c>
      <c r="F24" s="42"/>
    </row>
    <row r="25" spans="1:6" x14ac:dyDescent="0.2">
      <c r="A25" s="43">
        <v>5</v>
      </c>
      <c r="B25" s="25" t="s">
        <v>60</v>
      </c>
      <c r="C25" s="25" t="s">
        <v>115</v>
      </c>
      <c r="D25" s="25" t="s">
        <v>116</v>
      </c>
      <c r="E25" s="25"/>
      <c r="F25" s="44" t="s">
        <v>107</v>
      </c>
    </row>
    <row r="26" spans="1:6" x14ac:dyDescent="0.2">
      <c r="A26" s="40"/>
      <c r="B26" s="41"/>
      <c r="C26" s="41"/>
      <c r="D26" s="41" t="s">
        <v>108</v>
      </c>
      <c r="E26" s="41">
        <v>999</v>
      </c>
      <c r="F26" s="42"/>
    </row>
    <row r="27" spans="1:6" x14ac:dyDescent="0.2">
      <c r="A27" s="43">
        <v>6</v>
      </c>
      <c r="B27" s="25" t="s">
        <v>61</v>
      </c>
      <c r="C27" s="25" t="s">
        <v>117</v>
      </c>
      <c r="D27" s="25" t="s">
        <v>118</v>
      </c>
      <c r="E27" s="25">
        <v>1</v>
      </c>
      <c r="F27" s="44" t="s">
        <v>104</v>
      </c>
    </row>
    <row r="28" spans="1:6" x14ac:dyDescent="0.2">
      <c r="A28" s="38"/>
      <c r="D28" t="s">
        <v>119</v>
      </c>
      <c r="E28">
        <v>2</v>
      </c>
      <c r="F28" s="39"/>
    </row>
    <row r="29" spans="1:6" x14ac:dyDescent="0.2">
      <c r="A29" s="38"/>
      <c r="D29" t="s">
        <v>120</v>
      </c>
      <c r="E29">
        <v>3</v>
      </c>
      <c r="F29" s="39"/>
    </row>
    <row r="30" spans="1:6" x14ac:dyDescent="0.2">
      <c r="A30" s="38"/>
      <c r="D30" t="s">
        <v>121</v>
      </c>
      <c r="E30">
        <v>4</v>
      </c>
      <c r="F30" s="39"/>
    </row>
    <row r="31" spans="1:6" x14ac:dyDescent="0.2">
      <c r="A31" s="38"/>
      <c r="D31" t="s">
        <v>122</v>
      </c>
      <c r="E31">
        <v>5</v>
      </c>
      <c r="F31" s="39"/>
    </row>
    <row r="32" spans="1:6" x14ac:dyDescent="0.2">
      <c r="A32" s="38"/>
      <c r="D32" t="s">
        <v>123</v>
      </c>
      <c r="E32">
        <v>6</v>
      </c>
      <c r="F32" s="39"/>
    </row>
    <row r="33" spans="1:6" x14ac:dyDescent="0.2">
      <c r="A33" s="38"/>
      <c r="D33" t="s">
        <v>124</v>
      </c>
      <c r="E33">
        <v>7</v>
      </c>
      <c r="F33" s="39"/>
    </row>
    <row r="34" spans="1:6" x14ac:dyDescent="0.2">
      <c r="A34" s="38"/>
      <c r="D34" t="s">
        <v>125</v>
      </c>
      <c r="E34">
        <v>8</v>
      </c>
      <c r="F34" s="39"/>
    </row>
    <row r="35" spans="1:6" x14ac:dyDescent="0.2">
      <c r="A35" s="38"/>
      <c r="D35" t="s">
        <v>126</v>
      </c>
      <c r="E35">
        <v>9</v>
      </c>
      <c r="F35" s="39"/>
    </row>
    <row r="36" spans="1:6" x14ac:dyDescent="0.2">
      <c r="A36" s="38"/>
      <c r="D36" t="s">
        <v>127</v>
      </c>
      <c r="E36">
        <v>10</v>
      </c>
      <c r="F36" s="39"/>
    </row>
    <row r="37" spans="1:6" x14ac:dyDescent="0.2">
      <c r="A37" s="38"/>
      <c r="D37" t="s">
        <v>128</v>
      </c>
      <c r="E37">
        <v>11</v>
      </c>
      <c r="F37" s="39"/>
    </row>
    <row r="38" spans="1:6" x14ac:dyDescent="0.2">
      <c r="A38" s="38"/>
      <c r="D38" t="s">
        <v>112</v>
      </c>
      <c r="E38">
        <v>12</v>
      </c>
      <c r="F38" s="39"/>
    </row>
    <row r="39" spans="1:6" x14ac:dyDescent="0.2">
      <c r="A39" s="40"/>
      <c r="B39" s="41"/>
      <c r="C39" s="41"/>
      <c r="D39" s="41" t="s">
        <v>108</v>
      </c>
      <c r="E39" s="41">
        <v>99</v>
      </c>
      <c r="F39" s="42"/>
    </row>
    <row r="40" spans="1:6" x14ac:dyDescent="0.2">
      <c r="A40" s="43">
        <v>7</v>
      </c>
      <c r="B40" s="25" t="s">
        <v>62</v>
      </c>
      <c r="C40" s="25" t="s">
        <v>129</v>
      </c>
      <c r="D40" s="25" t="s">
        <v>130</v>
      </c>
      <c r="E40" s="25">
        <v>1</v>
      </c>
      <c r="F40" s="44" t="s">
        <v>131</v>
      </c>
    </row>
    <row r="41" spans="1:6" x14ac:dyDescent="0.2">
      <c r="A41" s="38"/>
      <c r="D41" t="s">
        <v>132</v>
      </c>
      <c r="E41">
        <v>2</v>
      </c>
      <c r="F41" s="39"/>
    </row>
    <row r="42" spans="1:6" x14ac:dyDescent="0.2">
      <c r="A42" s="38"/>
      <c r="D42" t="s">
        <v>133</v>
      </c>
      <c r="E42">
        <v>3</v>
      </c>
      <c r="F42" s="39"/>
    </row>
    <row r="43" spans="1:6" x14ac:dyDescent="0.2">
      <c r="A43" s="38"/>
      <c r="D43" t="s">
        <v>112</v>
      </c>
      <c r="E43">
        <v>4</v>
      </c>
      <c r="F43" s="39"/>
    </row>
    <row r="44" spans="1:6" x14ac:dyDescent="0.2">
      <c r="A44" s="40"/>
      <c r="B44" s="41"/>
      <c r="C44" s="41"/>
      <c r="D44" s="41" t="s">
        <v>108</v>
      </c>
      <c r="E44" s="41">
        <v>9</v>
      </c>
      <c r="F44" s="42"/>
    </row>
    <row r="45" spans="1:6" x14ac:dyDescent="0.2">
      <c r="A45" s="43">
        <v>8</v>
      </c>
      <c r="B45" s="25" t="s">
        <v>63</v>
      </c>
      <c r="C45" s="25" t="s">
        <v>134</v>
      </c>
      <c r="D45" s="25" t="s">
        <v>135</v>
      </c>
      <c r="E45" s="25">
        <v>1</v>
      </c>
      <c r="F45" s="44" t="s">
        <v>104</v>
      </c>
    </row>
    <row r="46" spans="1:6" x14ac:dyDescent="0.2">
      <c r="A46" s="38"/>
      <c r="D46" t="s">
        <v>136</v>
      </c>
      <c r="E46">
        <v>2</v>
      </c>
      <c r="F46" s="39"/>
    </row>
    <row r="47" spans="1:6" x14ac:dyDescent="0.2">
      <c r="A47" s="38"/>
      <c r="D47" t="s">
        <v>137</v>
      </c>
      <c r="E47">
        <v>3</v>
      </c>
      <c r="F47" s="39"/>
    </row>
    <row r="48" spans="1:6" x14ac:dyDescent="0.2">
      <c r="A48" s="38"/>
      <c r="D48" t="s">
        <v>112</v>
      </c>
      <c r="E48">
        <v>4</v>
      </c>
      <c r="F48" s="39"/>
    </row>
    <row r="49" spans="1:6" x14ac:dyDescent="0.2">
      <c r="A49" s="40"/>
      <c r="B49" s="41"/>
      <c r="C49" s="41"/>
      <c r="D49" s="41" t="s">
        <v>108</v>
      </c>
      <c r="E49" s="41">
        <v>9</v>
      </c>
      <c r="F49" s="42"/>
    </row>
    <row r="50" spans="1:6" x14ac:dyDescent="0.2">
      <c r="A50" s="43">
        <v>9</v>
      </c>
      <c r="B50" s="25" t="s">
        <v>64</v>
      </c>
      <c r="C50" s="25" t="s">
        <v>138</v>
      </c>
      <c r="D50" s="25" t="s">
        <v>116</v>
      </c>
      <c r="E50" s="25"/>
      <c r="F50" s="44" t="s">
        <v>107</v>
      </c>
    </row>
    <row r="51" spans="1:6" x14ac:dyDescent="0.2">
      <c r="A51" s="40"/>
      <c r="B51" s="41"/>
      <c r="C51" s="41"/>
      <c r="D51" s="41" t="s">
        <v>108</v>
      </c>
      <c r="E51" s="41">
        <v>99</v>
      </c>
      <c r="F51" s="42"/>
    </row>
    <row r="52" spans="1:6" x14ac:dyDescent="0.2">
      <c r="A52" s="43">
        <v>10</v>
      </c>
      <c r="B52" s="25" t="s">
        <v>48</v>
      </c>
      <c r="C52" s="25" t="s">
        <v>139</v>
      </c>
      <c r="D52" s="25" t="s">
        <v>49</v>
      </c>
      <c r="E52" s="25">
        <v>1</v>
      </c>
      <c r="F52" s="44" t="s">
        <v>104</v>
      </c>
    </row>
    <row r="53" spans="1:6" x14ac:dyDescent="0.2">
      <c r="A53" s="38"/>
      <c r="D53" t="s">
        <v>50</v>
      </c>
      <c r="E53">
        <v>0</v>
      </c>
      <c r="F53" s="39"/>
    </row>
    <row r="54" spans="1:6" x14ac:dyDescent="0.2">
      <c r="A54" s="40"/>
      <c r="B54" s="41"/>
      <c r="C54" s="41"/>
      <c r="D54" s="41" t="s">
        <v>108</v>
      </c>
      <c r="E54" s="41">
        <v>9</v>
      </c>
      <c r="F54" s="42"/>
    </row>
    <row r="55" spans="1:6" x14ac:dyDescent="0.2">
      <c r="A55" s="43">
        <v>11</v>
      </c>
      <c r="B55" s="25" t="s">
        <v>51</v>
      </c>
      <c r="C55" s="25" t="s">
        <v>140</v>
      </c>
      <c r="D55" s="25" t="s">
        <v>50</v>
      </c>
      <c r="E55" s="25">
        <v>0</v>
      </c>
      <c r="F55" s="44" t="s">
        <v>104</v>
      </c>
    </row>
    <row r="56" spans="1:6" x14ac:dyDescent="0.2">
      <c r="A56" s="38"/>
      <c r="D56" t="s">
        <v>49</v>
      </c>
      <c r="E56">
        <v>1</v>
      </c>
      <c r="F56" s="39"/>
    </row>
    <row r="57" spans="1:6" x14ac:dyDescent="0.2">
      <c r="A57" s="38"/>
      <c r="D57" t="s">
        <v>108</v>
      </c>
      <c r="E57">
        <v>9</v>
      </c>
      <c r="F57" s="39"/>
    </row>
    <row r="58" spans="1:6" x14ac:dyDescent="0.2">
      <c r="A58" s="38"/>
      <c r="B58" t="s">
        <v>52</v>
      </c>
      <c r="C58" t="s">
        <v>141</v>
      </c>
      <c r="D58" t="s">
        <v>50</v>
      </c>
      <c r="E58">
        <v>0</v>
      </c>
      <c r="F58" s="39"/>
    </row>
    <row r="59" spans="1:6" x14ac:dyDescent="0.2">
      <c r="A59" s="38"/>
      <c r="D59" t="s">
        <v>49</v>
      </c>
      <c r="E59">
        <v>1</v>
      </c>
      <c r="F59" s="39"/>
    </row>
    <row r="60" spans="1:6" x14ac:dyDescent="0.2">
      <c r="A60" s="38"/>
      <c r="D60" t="s">
        <v>108</v>
      </c>
      <c r="E60">
        <v>9</v>
      </c>
      <c r="F60" s="39"/>
    </row>
    <row r="61" spans="1:6" x14ac:dyDescent="0.2">
      <c r="A61" s="38"/>
      <c r="B61" t="s">
        <v>53</v>
      </c>
      <c r="C61" t="s">
        <v>142</v>
      </c>
      <c r="D61" t="s">
        <v>50</v>
      </c>
      <c r="E61">
        <v>0</v>
      </c>
      <c r="F61" s="39"/>
    </row>
    <row r="62" spans="1:6" x14ac:dyDescent="0.2">
      <c r="A62" s="38"/>
      <c r="D62" t="s">
        <v>49</v>
      </c>
      <c r="E62">
        <v>1</v>
      </c>
      <c r="F62" s="39"/>
    </row>
    <row r="63" spans="1:6" x14ac:dyDescent="0.2">
      <c r="A63" s="38"/>
      <c r="D63" t="s">
        <v>108</v>
      </c>
      <c r="E63">
        <v>9</v>
      </c>
      <c r="F63" s="39"/>
    </row>
    <row r="64" spans="1:6" x14ac:dyDescent="0.2">
      <c r="A64" s="38"/>
      <c r="B64" t="s">
        <v>54</v>
      </c>
      <c r="C64" t="s">
        <v>143</v>
      </c>
      <c r="D64" t="s">
        <v>50</v>
      </c>
      <c r="E64">
        <v>0</v>
      </c>
      <c r="F64" s="39"/>
    </row>
    <row r="65" spans="1:6" x14ac:dyDescent="0.2">
      <c r="A65" s="38"/>
      <c r="D65" t="s">
        <v>49</v>
      </c>
      <c r="E65">
        <v>1</v>
      </c>
      <c r="F65" s="39"/>
    </row>
    <row r="66" spans="1:6" x14ac:dyDescent="0.2">
      <c r="A66" s="38"/>
      <c r="D66" t="s">
        <v>108</v>
      </c>
      <c r="E66">
        <v>9</v>
      </c>
      <c r="F66" s="39"/>
    </row>
    <row r="67" spans="1:6" x14ac:dyDescent="0.2">
      <c r="A67" s="38"/>
      <c r="B67" t="s">
        <v>55</v>
      </c>
      <c r="C67" t="s">
        <v>144</v>
      </c>
      <c r="D67" t="s">
        <v>50</v>
      </c>
      <c r="E67">
        <v>0</v>
      </c>
      <c r="F67" s="39"/>
    </row>
    <row r="68" spans="1:6" x14ac:dyDescent="0.2">
      <c r="A68" s="38"/>
      <c r="D68" t="s">
        <v>49</v>
      </c>
      <c r="E68">
        <v>1</v>
      </c>
      <c r="F68" s="39"/>
    </row>
    <row r="69" spans="1:6" x14ac:dyDescent="0.2">
      <c r="A69" s="38"/>
      <c r="D69" t="s">
        <v>108</v>
      </c>
      <c r="E69">
        <v>9</v>
      </c>
      <c r="F69" s="39"/>
    </row>
    <row r="70" spans="1:6" x14ac:dyDescent="0.2">
      <c r="A70" s="38"/>
      <c r="B70" t="s">
        <v>56</v>
      </c>
      <c r="C70" t="s">
        <v>145</v>
      </c>
      <c r="D70" t="s">
        <v>50</v>
      </c>
      <c r="E70">
        <v>0</v>
      </c>
      <c r="F70" s="39"/>
    </row>
    <row r="71" spans="1:6" x14ac:dyDescent="0.2">
      <c r="A71" s="38"/>
      <c r="D71" t="s">
        <v>49</v>
      </c>
      <c r="E71">
        <v>1</v>
      </c>
      <c r="F71" s="39"/>
    </row>
    <row r="72" spans="1:6" x14ac:dyDescent="0.2">
      <c r="A72" s="38"/>
      <c r="D72" t="s">
        <v>108</v>
      </c>
      <c r="E72">
        <v>9</v>
      </c>
      <c r="F72" s="39"/>
    </row>
    <row r="73" spans="1:6" x14ac:dyDescent="0.2">
      <c r="A73" s="38"/>
      <c r="B73" t="s">
        <v>57</v>
      </c>
      <c r="C73" t="s">
        <v>146</v>
      </c>
      <c r="D73" t="s">
        <v>50</v>
      </c>
      <c r="E73">
        <v>0</v>
      </c>
      <c r="F73" s="39"/>
    </row>
    <row r="74" spans="1:6" x14ac:dyDescent="0.2">
      <c r="A74" s="38"/>
      <c r="D74" t="s">
        <v>49</v>
      </c>
      <c r="E74">
        <v>1</v>
      </c>
      <c r="F74" s="39"/>
    </row>
    <row r="75" spans="1:6" x14ac:dyDescent="0.2">
      <c r="A75" s="38"/>
      <c r="D75" t="s">
        <v>108</v>
      </c>
      <c r="E75">
        <v>9</v>
      </c>
      <c r="F75" s="39"/>
    </row>
    <row r="76" spans="1:6" x14ac:dyDescent="0.2">
      <c r="A76" s="38"/>
      <c r="B76" t="s">
        <v>58</v>
      </c>
      <c r="C76" t="s">
        <v>147</v>
      </c>
      <c r="D76" t="s">
        <v>50</v>
      </c>
      <c r="E76">
        <v>0</v>
      </c>
      <c r="F76" s="39"/>
    </row>
    <row r="77" spans="1:6" x14ac:dyDescent="0.2">
      <c r="A77" s="38"/>
      <c r="D77" t="s">
        <v>49</v>
      </c>
      <c r="E77">
        <v>1</v>
      </c>
      <c r="F77" s="39"/>
    </row>
    <row r="78" spans="1:6" x14ac:dyDescent="0.2">
      <c r="A78" s="40"/>
      <c r="B78" s="41"/>
      <c r="C78" s="41"/>
      <c r="D78" s="41" t="s">
        <v>108</v>
      </c>
      <c r="E78" s="41">
        <v>9</v>
      </c>
      <c r="F78" s="42"/>
    </row>
    <row r="79" spans="1:6" x14ac:dyDescent="0.2">
      <c r="A79" s="43">
        <v>12</v>
      </c>
      <c r="B79" s="26" t="s">
        <v>65</v>
      </c>
      <c r="C79" s="45" t="s">
        <v>148</v>
      </c>
      <c r="D79" s="45" t="s">
        <v>149</v>
      </c>
      <c r="E79" s="45">
        <v>1</v>
      </c>
      <c r="F79" s="46" t="s">
        <v>104</v>
      </c>
    </row>
    <row r="80" spans="1:6" x14ac:dyDescent="0.2">
      <c r="A80" s="38"/>
      <c r="B80" s="47"/>
      <c r="C80" s="48"/>
      <c r="D80" s="48" t="s">
        <v>150</v>
      </c>
      <c r="E80" s="48">
        <v>2</v>
      </c>
      <c r="F80" s="49"/>
    </row>
    <row r="81" spans="1:6" x14ac:dyDescent="0.2">
      <c r="A81" s="38"/>
      <c r="B81" s="50"/>
      <c r="C81" s="51"/>
      <c r="D81" s="51" t="s">
        <v>108</v>
      </c>
      <c r="E81" s="51">
        <v>9</v>
      </c>
      <c r="F81" s="52"/>
    </row>
    <row r="82" spans="1:6" x14ac:dyDescent="0.2">
      <c r="A82" s="38"/>
      <c r="B82" t="s">
        <v>66</v>
      </c>
      <c r="C82" t="s">
        <v>151</v>
      </c>
      <c r="D82" t="s">
        <v>50</v>
      </c>
      <c r="E82">
        <v>0</v>
      </c>
      <c r="F82" s="39"/>
    </row>
    <row r="83" spans="1:6" x14ac:dyDescent="0.2">
      <c r="A83" s="38"/>
      <c r="D83" t="s">
        <v>49</v>
      </c>
      <c r="E83">
        <v>1</v>
      </c>
      <c r="F83" s="39"/>
    </row>
    <row r="84" spans="1:6" x14ac:dyDescent="0.2">
      <c r="A84" s="38"/>
      <c r="D84" t="s">
        <v>108</v>
      </c>
      <c r="E84">
        <v>9</v>
      </c>
      <c r="F84" s="39"/>
    </row>
    <row r="85" spans="1:6" x14ac:dyDescent="0.2">
      <c r="A85" s="38"/>
      <c r="B85" t="s">
        <v>67</v>
      </c>
      <c r="C85" t="s">
        <v>152</v>
      </c>
      <c r="D85" t="s">
        <v>50</v>
      </c>
      <c r="E85">
        <v>0</v>
      </c>
      <c r="F85" s="39"/>
    </row>
    <row r="86" spans="1:6" x14ac:dyDescent="0.2">
      <c r="A86" s="38"/>
      <c r="D86" t="s">
        <v>49</v>
      </c>
      <c r="E86">
        <v>1</v>
      </c>
      <c r="F86" s="39"/>
    </row>
    <row r="87" spans="1:6" x14ac:dyDescent="0.2">
      <c r="A87" s="38"/>
      <c r="D87" t="s">
        <v>108</v>
      </c>
      <c r="E87">
        <v>9</v>
      </c>
      <c r="F87" s="39"/>
    </row>
    <row r="88" spans="1:6" x14ac:dyDescent="0.2">
      <c r="A88" s="38"/>
      <c r="B88" t="s">
        <v>68</v>
      </c>
      <c r="C88" t="s">
        <v>153</v>
      </c>
      <c r="D88" t="s">
        <v>50</v>
      </c>
      <c r="E88">
        <v>0</v>
      </c>
      <c r="F88" s="39"/>
    </row>
    <row r="89" spans="1:6" x14ac:dyDescent="0.2">
      <c r="A89" s="38"/>
      <c r="D89" t="s">
        <v>49</v>
      </c>
      <c r="E89">
        <v>1</v>
      </c>
      <c r="F89" s="39"/>
    </row>
    <row r="90" spans="1:6" x14ac:dyDescent="0.2">
      <c r="A90" s="38"/>
      <c r="D90" t="s">
        <v>108</v>
      </c>
      <c r="E90">
        <v>9</v>
      </c>
      <c r="F90" s="39"/>
    </row>
    <row r="91" spans="1:6" x14ac:dyDescent="0.2">
      <c r="A91" s="38"/>
      <c r="B91" t="s">
        <v>69</v>
      </c>
      <c r="C91" t="s">
        <v>154</v>
      </c>
      <c r="D91" t="s">
        <v>50</v>
      </c>
      <c r="E91">
        <v>0</v>
      </c>
      <c r="F91" s="39"/>
    </row>
    <row r="92" spans="1:6" x14ac:dyDescent="0.2">
      <c r="A92" s="38"/>
      <c r="D92" t="s">
        <v>49</v>
      </c>
      <c r="E92">
        <v>1</v>
      </c>
      <c r="F92" s="39"/>
    </row>
    <row r="93" spans="1:6" x14ac:dyDescent="0.2">
      <c r="A93" s="38"/>
      <c r="D93" t="s">
        <v>108</v>
      </c>
      <c r="E93">
        <v>9</v>
      </c>
      <c r="F93" s="39"/>
    </row>
    <row r="94" spans="1:6" x14ac:dyDescent="0.2">
      <c r="A94" s="38"/>
      <c r="B94" t="s">
        <v>70</v>
      </c>
      <c r="C94" t="s">
        <v>155</v>
      </c>
      <c r="D94" t="s">
        <v>50</v>
      </c>
      <c r="E94">
        <v>0</v>
      </c>
      <c r="F94" s="39"/>
    </row>
    <row r="95" spans="1:6" x14ac:dyDescent="0.2">
      <c r="A95" s="38"/>
      <c r="D95" t="s">
        <v>49</v>
      </c>
      <c r="E95">
        <v>1</v>
      </c>
      <c r="F95" s="39"/>
    </row>
    <row r="96" spans="1:6" x14ac:dyDescent="0.2">
      <c r="A96" s="40"/>
      <c r="B96" s="41"/>
      <c r="C96" s="41"/>
      <c r="D96" s="41" t="s">
        <v>108</v>
      </c>
      <c r="E96" s="41">
        <v>9</v>
      </c>
      <c r="F96" s="42"/>
    </row>
    <row r="97" spans="1:6" x14ac:dyDescent="0.2">
      <c r="A97" s="43">
        <v>13</v>
      </c>
      <c r="B97" s="25" t="s">
        <v>71</v>
      </c>
      <c r="C97" s="25" t="s">
        <v>156</v>
      </c>
      <c r="D97" s="25" t="s">
        <v>157</v>
      </c>
      <c r="E97" s="25">
        <v>0</v>
      </c>
      <c r="F97" s="44" t="s">
        <v>158</v>
      </c>
    </row>
    <row r="98" spans="1:6" x14ac:dyDescent="0.2">
      <c r="A98" s="38"/>
      <c r="D98" t="s">
        <v>159</v>
      </c>
      <c r="E98">
        <v>1</v>
      </c>
      <c r="F98" s="39"/>
    </row>
    <row r="99" spans="1:6" x14ac:dyDescent="0.2">
      <c r="A99" s="38"/>
      <c r="D99" t="s">
        <v>160</v>
      </c>
      <c r="E99">
        <v>2</v>
      </c>
      <c r="F99" s="39"/>
    </row>
    <row r="100" spans="1:6" x14ac:dyDescent="0.2">
      <c r="A100" s="38"/>
      <c r="D100" t="s">
        <v>161</v>
      </c>
      <c r="E100">
        <v>3</v>
      </c>
      <c r="F100" s="39"/>
    </row>
    <row r="101" spans="1:6" x14ac:dyDescent="0.2">
      <c r="A101" s="38"/>
      <c r="D101" t="s">
        <v>162</v>
      </c>
      <c r="E101">
        <v>4</v>
      </c>
      <c r="F101" s="39"/>
    </row>
    <row r="102" spans="1:6" x14ac:dyDescent="0.2">
      <c r="A102" s="38"/>
      <c r="D102" t="s">
        <v>108</v>
      </c>
      <c r="E102">
        <v>9</v>
      </c>
      <c r="F102" s="39"/>
    </row>
    <row r="103" spans="1:6" x14ac:dyDescent="0.2">
      <c r="A103" s="38"/>
      <c r="B103" t="s">
        <v>72</v>
      </c>
      <c r="C103" t="s">
        <v>163</v>
      </c>
      <c r="D103" t="s">
        <v>157</v>
      </c>
      <c r="E103">
        <v>0</v>
      </c>
      <c r="F103" s="39"/>
    </row>
    <row r="104" spans="1:6" x14ac:dyDescent="0.2">
      <c r="A104" s="38"/>
      <c r="D104" t="s">
        <v>159</v>
      </c>
      <c r="E104">
        <v>1</v>
      </c>
      <c r="F104" s="39"/>
    </row>
    <row r="105" spans="1:6" x14ac:dyDescent="0.2">
      <c r="A105" s="38"/>
      <c r="D105" t="s">
        <v>160</v>
      </c>
      <c r="E105">
        <v>2</v>
      </c>
      <c r="F105" s="39"/>
    </row>
    <row r="106" spans="1:6" x14ac:dyDescent="0.2">
      <c r="A106" s="38"/>
      <c r="D106" t="s">
        <v>161</v>
      </c>
      <c r="E106">
        <v>3</v>
      </c>
      <c r="F106" s="39"/>
    </row>
    <row r="107" spans="1:6" x14ac:dyDescent="0.2">
      <c r="A107" s="38"/>
      <c r="D107" t="s">
        <v>162</v>
      </c>
      <c r="E107">
        <v>4</v>
      </c>
      <c r="F107" s="39"/>
    </row>
    <row r="108" spans="1:6" x14ac:dyDescent="0.2">
      <c r="A108" s="38"/>
      <c r="D108" t="s">
        <v>108</v>
      </c>
      <c r="E108">
        <v>9</v>
      </c>
      <c r="F108" s="39"/>
    </row>
    <row r="109" spans="1:6" x14ac:dyDescent="0.2">
      <c r="A109" s="38"/>
      <c r="B109" t="s">
        <v>73</v>
      </c>
      <c r="C109" t="s">
        <v>164</v>
      </c>
      <c r="D109" t="s">
        <v>157</v>
      </c>
      <c r="E109">
        <v>0</v>
      </c>
      <c r="F109" s="39"/>
    </row>
    <row r="110" spans="1:6" x14ac:dyDescent="0.2">
      <c r="A110" s="38"/>
      <c r="D110" t="s">
        <v>159</v>
      </c>
      <c r="E110">
        <v>1</v>
      </c>
      <c r="F110" s="39"/>
    </row>
    <row r="111" spans="1:6" x14ac:dyDescent="0.2">
      <c r="A111" s="38"/>
      <c r="D111" t="s">
        <v>160</v>
      </c>
      <c r="E111">
        <v>2</v>
      </c>
      <c r="F111" s="39"/>
    </row>
    <row r="112" spans="1:6" x14ac:dyDescent="0.2">
      <c r="A112" s="38"/>
      <c r="D112" t="s">
        <v>161</v>
      </c>
      <c r="E112">
        <v>3</v>
      </c>
      <c r="F112" s="39"/>
    </row>
    <row r="113" spans="1:6" x14ac:dyDescent="0.2">
      <c r="A113" s="38"/>
      <c r="D113" t="s">
        <v>162</v>
      </c>
      <c r="E113">
        <v>4</v>
      </c>
      <c r="F113" s="39"/>
    </row>
    <row r="114" spans="1:6" x14ac:dyDescent="0.2">
      <c r="A114" s="38"/>
      <c r="D114" t="s">
        <v>108</v>
      </c>
      <c r="E114">
        <v>9</v>
      </c>
      <c r="F114" s="39"/>
    </row>
    <row r="115" spans="1:6" x14ac:dyDescent="0.2">
      <c r="A115" s="38"/>
      <c r="B115" t="s">
        <v>74</v>
      </c>
      <c r="C115" t="s">
        <v>165</v>
      </c>
      <c r="D115" t="s">
        <v>157</v>
      </c>
      <c r="E115">
        <v>0</v>
      </c>
      <c r="F115" s="39"/>
    </row>
    <row r="116" spans="1:6" x14ac:dyDescent="0.2">
      <c r="A116" s="38"/>
      <c r="D116" t="s">
        <v>159</v>
      </c>
      <c r="E116">
        <v>1</v>
      </c>
      <c r="F116" s="39"/>
    </row>
    <row r="117" spans="1:6" x14ac:dyDescent="0.2">
      <c r="A117" s="38"/>
      <c r="D117" t="s">
        <v>160</v>
      </c>
      <c r="E117">
        <v>2</v>
      </c>
      <c r="F117" s="39"/>
    </row>
    <row r="118" spans="1:6" x14ac:dyDescent="0.2">
      <c r="A118" s="38"/>
      <c r="D118" t="s">
        <v>161</v>
      </c>
      <c r="E118">
        <v>3</v>
      </c>
      <c r="F118" s="39"/>
    </row>
    <row r="119" spans="1:6" x14ac:dyDescent="0.2">
      <c r="A119" s="38"/>
      <c r="D119" t="s">
        <v>162</v>
      </c>
      <c r="E119">
        <v>4</v>
      </c>
      <c r="F119" s="39"/>
    </row>
    <row r="120" spans="1:6" x14ac:dyDescent="0.2">
      <c r="A120" s="38"/>
      <c r="D120" t="s">
        <v>108</v>
      </c>
      <c r="E120">
        <v>9</v>
      </c>
      <c r="F120" s="39"/>
    </row>
    <row r="121" spans="1:6" x14ac:dyDescent="0.2">
      <c r="A121" s="38"/>
      <c r="B121" t="s">
        <v>75</v>
      </c>
      <c r="C121" t="s">
        <v>166</v>
      </c>
      <c r="D121" t="s">
        <v>157</v>
      </c>
      <c r="E121">
        <v>0</v>
      </c>
      <c r="F121" s="39"/>
    </row>
    <row r="122" spans="1:6" x14ac:dyDescent="0.2">
      <c r="A122" s="38"/>
      <c r="D122" t="s">
        <v>159</v>
      </c>
      <c r="E122">
        <v>1</v>
      </c>
      <c r="F122" s="39"/>
    </row>
    <row r="123" spans="1:6" x14ac:dyDescent="0.2">
      <c r="A123" s="38"/>
      <c r="D123" t="s">
        <v>160</v>
      </c>
      <c r="E123">
        <v>2</v>
      </c>
      <c r="F123" s="39"/>
    </row>
    <row r="124" spans="1:6" x14ac:dyDescent="0.2">
      <c r="A124" s="38"/>
      <c r="D124" t="s">
        <v>161</v>
      </c>
      <c r="E124">
        <v>3</v>
      </c>
      <c r="F124" s="39"/>
    </row>
    <row r="125" spans="1:6" x14ac:dyDescent="0.2">
      <c r="A125" s="38"/>
      <c r="D125" t="s">
        <v>162</v>
      </c>
      <c r="E125">
        <v>4</v>
      </c>
      <c r="F125" s="39"/>
    </row>
    <row r="126" spans="1:6" x14ac:dyDescent="0.2">
      <c r="A126" s="38"/>
      <c r="D126" t="s">
        <v>108</v>
      </c>
      <c r="E126">
        <v>9</v>
      </c>
      <c r="F126" s="39"/>
    </row>
    <row r="127" spans="1:6" x14ac:dyDescent="0.2">
      <c r="A127" s="38"/>
      <c r="B127" t="s">
        <v>76</v>
      </c>
      <c r="C127" t="s">
        <v>167</v>
      </c>
      <c r="D127" t="s">
        <v>157</v>
      </c>
      <c r="E127">
        <v>0</v>
      </c>
      <c r="F127" s="39"/>
    </row>
    <row r="128" spans="1:6" x14ac:dyDescent="0.2">
      <c r="A128" s="38"/>
      <c r="D128" t="s">
        <v>159</v>
      </c>
      <c r="E128">
        <v>1</v>
      </c>
      <c r="F128" s="39"/>
    </row>
    <row r="129" spans="1:6" x14ac:dyDescent="0.2">
      <c r="A129" s="38"/>
      <c r="D129" t="s">
        <v>160</v>
      </c>
      <c r="E129">
        <v>2</v>
      </c>
      <c r="F129" s="39"/>
    </row>
    <row r="130" spans="1:6" x14ac:dyDescent="0.2">
      <c r="A130" s="38"/>
      <c r="D130" t="s">
        <v>161</v>
      </c>
      <c r="E130">
        <v>3</v>
      </c>
      <c r="F130" s="39"/>
    </row>
    <row r="131" spans="1:6" x14ac:dyDescent="0.2">
      <c r="A131" s="38"/>
      <c r="D131" t="s">
        <v>162</v>
      </c>
      <c r="E131">
        <v>4</v>
      </c>
      <c r="F131" s="39"/>
    </row>
    <row r="132" spans="1:6" x14ac:dyDescent="0.2">
      <c r="A132" s="38"/>
      <c r="D132" t="s">
        <v>108</v>
      </c>
      <c r="E132">
        <v>9</v>
      </c>
      <c r="F132" s="39"/>
    </row>
    <row r="133" spans="1:6" x14ac:dyDescent="0.2">
      <c r="A133" s="38"/>
      <c r="B133" t="s">
        <v>77</v>
      </c>
      <c r="C133" t="s">
        <v>168</v>
      </c>
      <c r="D133" t="s">
        <v>157</v>
      </c>
      <c r="E133">
        <v>0</v>
      </c>
      <c r="F133" s="39"/>
    </row>
    <row r="134" spans="1:6" x14ac:dyDescent="0.2">
      <c r="A134" s="38"/>
      <c r="D134" t="s">
        <v>159</v>
      </c>
      <c r="E134">
        <v>1</v>
      </c>
      <c r="F134" s="39"/>
    </row>
    <row r="135" spans="1:6" x14ac:dyDescent="0.2">
      <c r="A135" s="38"/>
      <c r="D135" t="s">
        <v>160</v>
      </c>
      <c r="E135">
        <v>2</v>
      </c>
      <c r="F135" s="39"/>
    </row>
    <row r="136" spans="1:6" x14ac:dyDescent="0.2">
      <c r="A136" s="38"/>
      <c r="D136" t="s">
        <v>161</v>
      </c>
      <c r="E136">
        <v>3</v>
      </c>
      <c r="F136" s="39"/>
    </row>
    <row r="137" spans="1:6" x14ac:dyDescent="0.2">
      <c r="A137" s="38"/>
      <c r="D137" t="s">
        <v>162</v>
      </c>
      <c r="E137">
        <v>4</v>
      </c>
      <c r="F137" s="39"/>
    </row>
    <row r="138" spans="1:6" x14ac:dyDescent="0.2">
      <c r="A138" s="38"/>
      <c r="D138" t="s">
        <v>108</v>
      </c>
      <c r="E138">
        <v>9</v>
      </c>
      <c r="F138" s="39"/>
    </row>
    <row r="139" spans="1:6" x14ac:dyDescent="0.2">
      <c r="A139" s="38"/>
      <c r="B139" t="s">
        <v>78</v>
      </c>
      <c r="C139" t="s">
        <v>169</v>
      </c>
      <c r="D139" t="s">
        <v>157</v>
      </c>
      <c r="E139">
        <v>0</v>
      </c>
      <c r="F139" s="39"/>
    </row>
    <row r="140" spans="1:6" x14ac:dyDescent="0.2">
      <c r="A140" s="38"/>
      <c r="D140" t="s">
        <v>159</v>
      </c>
      <c r="E140">
        <v>1</v>
      </c>
      <c r="F140" s="39"/>
    </row>
    <row r="141" spans="1:6" x14ac:dyDescent="0.2">
      <c r="A141" s="38"/>
      <c r="D141" t="s">
        <v>160</v>
      </c>
      <c r="E141">
        <v>2</v>
      </c>
      <c r="F141" s="39"/>
    </row>
    <row r="142" spans="1:6" x14ac:dyDescent="0.2">
      <c r="A142" s="38"/>
      <c r="D142" t="s">
        <v>161</v>
      </c>
      <c r="E142">
        <v>3</v>
      </c>
      <c r="F142" s="39"/>
    </row>
    <row r="143" spans="1:6" x14ac:dyDescent="0.2">
      <c r="A143" s="38"/>
      <c r="D143" t="s">
        <v>162</v>
      </c>
      <c r="E143">
        <v>4</v>
      </c>
      <c r="F143" s="39"/>
    </row>
    <row r="144" spans="1:6" x14ac:dyDescent="0.2">
      <c r="A144" s="38"/>
      <c r="D144" t="s">
        <v>108</v>
      </c>
      <c r="E144">
        <v>9</v>
      </c>
      <c r="F144" s="39"/>
    </row>
    <row r="145" spans="1:6" x14ac:dyDescent="0.2">
      <c r="A145" s="38"/>
      <c r="B145" t="s">
        <v>79</v>
      </c>
      <c r="C145" t="s">
        <v>170</v>
      </c>
      <c r="D145" t="s">
        <v>157</v>
      </c>
      <c r="E145">
        <v>0</v>
      </c>
      <c r="F145" s="39"/>
    </row>
    <row r="146" spans="1:6" x14ac:dyDescent="0.2">
      <c r="A146" s="38"/>
      <c r="D146" t="s">
        <v>159</v>
      </c>
      <c r="E146">
        <v>1</v>
      </c>
      <c r="F146" s="39"/>
    </row>
    <row r="147" spans="1:6" x14ac:dyDescent="0.2">
      <c r="A147" s="38"/>
      <c r="D147" t="s">
        <v>160</v>
      </c>
      <c r="E147">
        <v>2</v>
      </c>
      <c r="F147" s="39"/>
    </row>
    <row r="148" spans="1:6" x14ac:dyDescent="0.2">
      <c r="A148" s="38"/>
      <c r="D148" t="s">
        <v>161</v>
      </c>
      <c r="E148">
        <v>3</v>
      </c>
      <c r="F148" s="39"/>
    </row>
    <row r="149" spans="1:6" x14ac:dyDescent="0.2">
      <c r="A149" s="38"/>
      <c r="D149" t="s">
        <v>162</v>
      </c>
      <c r="E149">
        <v>4</v>
      </c>
      <c r="F149" s="39"/>
    </row>
    <row r="150" spans="1:6" x14ac:dyDescent="0.2">
      <c r="A150" s="38"/>
      <c r="D150" t="s">
        <v>108</v>
      </c>
      <c r="E150">
        <v>9</v>
      </c>
      <c r="F150" s="39"/>
    </row>
    <row r="151" spans="1:6" x14ac:dyDescent="0.2">
      <c r="A151" s="38"/>
      <c r="B151" t="s">
        <v>80</v>
      </c>
      <c r="C151" t="s">
        <v>171</v>
      </c>
      <c r="D151" t="s">
        <v>157</v>
      </c>
      <c r="E151">
        <v>0</v>
      </c>
      <c r="F151" s="39"/>
    </row>
    <row r="152" spans="1:6" x14ac:dyDescent="0.2">
      <c r="A152" s="38"/>
      <c r="D152" t="s">
        <v>159</v>
      </c>
      <c r="E152">
        <v>1</v>
      </c>
      <c r="F152" s="39"/>
    </row>
    <row r="153" spans="1:6" x14ac:dyDescent="0.2">
      <c r="A153" s="38"/>
      <c r="D153" t="s">
        <v>160</v>
      </c>
      <c r="E153">
        <v>2</v>
      </c>
      <c r="F153" s="39"/>
    </row>
    <row r="154" spans="1:6" x14ac:dyDescent="0.2">
      <c r="A154" s="38"/>
      <c r="D154" t="s">
        <v>161</v>
      </c>
      <c r="E154">
        <v>3</v>
      </c>
      <c r="F154" s="39"/>
    </row>
    <row r="155" spans="1:6" x14ac:dyDescent="0.2">
      <c r="A155" s="38"/>
      <c r="D155" t="s">
        <v>162</v>
      </c>
      <c r="E155">
        <v>4</v>
      </c>
      <c r="F155" s="39"/>
    </row>
    <row r="156" spans="1:6" x14ac:dyDescent="0.2">
      <c r="A156" s="38"/>
      <c r="D156" t="s">
        <v>108</v>
      </c>
      <c r="E156">
        <v>9</v>
      </c>
      <c r="F156" s="39"/>
    </row>
    <row r="157" spans="1:6" x14ac:dyDescent="0.2">
      <c r="A157" s="38"/>
      <c r="B157" t="s">
        <v>81</v>
      </c>
      <c r="C157" t="s">
        <v>172</v>
      </c>
      <c r="D157" t="s">
        <v>157</v>
      </c>
      <c r="E157">
        <v>0</v>
      </c>
      <c r="F157" s="39"/>
    </row>
    <row r="158" spans="1:6" x14ac:dyDescent="0.2">
      <c r="A158" s="38"/>
      <c r="D158" t="s">
        <v>159</v>
      </c>
      <c r="E158">
        <v>1</v>
      </c>
      <c r="F158" s="39"/>
    </row>
    <row r="159" spans="1:6" x14ac:dyDescent="0.2">
      <c r="A159" s="38"/>
      <c r="D159" t="s">
        <v>160</v>
      </c>
      <c r="E159">
        <v>2</v>
      </c>
      <c r="F159" s="39"/>
    </row>
    <row r="160" spans="1:6" x14ac:dyDescent="0.2">
      <c r="A160" s="38"/>
      <c r="D160" t="s">
        <v>161</v>
      </c>
      <c r="E160">
        <v>3</v>
      </c>
      <c r="F160" s="39"/>
    </row>
    <row r="161" spans="1:6" x14ac:dyDescent="0.2">
      <c r="A161" s="38"/>
      <c r="D161" t="s">
        <v>162</v>
      </c>
      <c r="E161">
        <v>4</v>
      </c>
      <c r="F161" s="39"/>
    </row>
    <row r="162" spans="1:6" x14ac:dyDescent="0.2">
      <c r="A162" s="38"/>
      <c r="D162" t="s">
        <v>108</v>
      </c>
      <c r="E162">
        <v>9</v>
      </c>
      <c r="F162" s="39"/>
    </row>
    <row r="163" spans="1:6" x14ac:dyDescent="0.2">
      <c r="A163" s="38"/>
      <c r="B163" t="s">
        <v>82</v>
      </c>
      <c r="C163" t="s">
        <v>173</v>
      </c>
      <c r="D163" t="s">
        <v>157</v>
      </c>
      <c r="E163">
        <v>0</v>
      </c>
      <c r="F163" s="39"/>
    </row>
    <row r="164" spans="1:6" x14ac:dyDescent="0.2">
      <c r="A164" s="38"/>
      <c r="D164" t="s">
        <v>159</v>
      </c>
      <c r="E164">
        <v>1</v>
      </c>
      <c r="F164" s="39"/>
    </row>
    <row r="165" spans="1:6" x14ac:dyDescent="0.2">
      <c r="A165" s="38"/>
      <c r="D165" t="s">
        <v>160</v>
      </c>
      <c r="E165">
        <v>2</v>
      </c>
      <c r="F165" s="39"/>
    </row>
    <row r="166" spans="1:6" x14ac:dyDescent="0.2">
      <c r="A166" s="38"/>
      <c r="D166" t="s">
        <v>161</v>
      </c>
      <c r="E166">
        <v>3</v>
      </c>
      <c r="F166" s="39"/>
    </row>
    <row r="167" spans="1:6" x14ac:dyDescent="0.2">
      <c r="A167" s="38"/>
      <c r="D167" t="s">
        <v>162</v>
      </c>
      <c r="E167">
        <v>4</v>
      </c>
      <c r="F167" s="39"/>
    </row>
    <row r="168" spans="1:6" x14ac:dyDescent="0.2">
      <c r="A168" s="38"/>
      <c r="D168" t="s">
        <v>108</v>
      </c>
      <c r="E168">
        <v>9</v>
      </c>
      <c r="F168" s="39"/>
    </row>
    <row r="169" spans="1:6" x14ac:dyDescent="0.2">
      <c r="A169" s="38"/>
      <c r="B169" t="s">
        <v>83</v>
      </c>
      <c r="C169" t="s">
        <v>174</v>
      </c>
      <c r="D169" t="s">
        <v>157</v>
      </c>
      <c r="E169">
        <v>0</v>
      </c>
      <c r="F169" s="39"/>
    </row>
    <row r="170" spans="1:6" x14ac:dyDescent="0.2">
      <c r="A170" s="38"/>
      <c r="D170" t="s">
        <v>159</v>
      </c>
      <c r="E170">
        <v>1</v>
      </c>
      <c r="F170" s="39"/>
    </row>
    <row r="171" spans="1:6" x14ac:dyDescent="0.2">
      <c r="A171" s="38"/>
      <c r="D171" t="s">
        <v>160</v>
      </c>
      <c r="E171">
        <v>2</v>
      </c>
      <c r="F171" s="39"/>
    </row>
    <row r="172" spans="1:6" x14ac:dyDescent="0.2">
      <c r="A172" s="38"/>
      <c r="D172" t="s">
        <v>161</v>
      </c>
      <c r="E172">
        <v>3</v>
      </c>
      <c r="F172" s="39"/>
    </row>
    <row r="173" spans="1:6" x14ac:dyDescent="0.2">
      <c r="A173" s="38"/>
      <c r="D173" t="s">
        <v>162</v>
      </c>
      <c r="E173">
        <v>4</v>
      </c>
      <c r="F173" s="39"/>
    </row>
    <row r="174" spans="1:6" x14ac:dyDescent="0.2">
      <c r="A174" s="40"/>
      <c r="B174" s="41"/>
      <c r="C174" s="41"/>
      <c r="D174" s="41" t="s">
        <v>108</v>
      </c>
      <c r="E174" s="41">
        <v>9</v>
      </c>
      <c r="F174" s="42"/>
    </row>
    <row r="175" spans="1:6" x14ac:dyDescent="0.2">
      <c r="A175" s="43">
        <v>14</v>
      </c>
      <c r="B175" s="26" t="s">
        <v>84</v>
      </c>
      <c r="C175" s="45" t="s">
        <v>175</v>
      </c>
      <c r="D175" s="45" t="s">
        <v>50</v>
      </c>
      <c r="E175" s="45">
        <v>0</v>
      </c>
      <c r="F175" s="46" t="s">
        <v>104</v>
      </c>
    </row>
    <row r="176" spans="1:6" x14ac:dyDescent="0.2">
      <c r="A176" s="38"/>
      <c r="B176" s="47"/>
      <c r="C176" s="48"/>
      <c r="D176" s="48" t="s">
        <v>49</v>
      </c>
      <c r="E176" s="48">
        <v>1</v>
      </c>
      <c r="F176" s="49"/>
    </row>
    <row r="177" spans="1:6" x14ac:dyDescent="0.2">
      <c r="A177" s="38"/>
      <c r="B177" s="50"/>
      <c r="C177" s="51"/>
      <c r="D177" s="51" t="s">
        <v>108</v>
      </c>
      <c r="E177" s="51">
        <v>9</v>
      </c>
      <c r="F177" s="52"/>
    </row>
    <row r="178" spans="1:6" x14ac:dyDescent="0.2">
      <c r="A178" s="38"/>
      <c r="B178" t="s">
        <v>85</v>
      </c>
      <c r="C178" t="s">
        <v>176</v>
      </c>
      <c r="D178" t="s">
        <v>50</v>
      </c>
      <c r="E178">
        <v>0</v>
      </c>
      <c r="F178" s="39"/>
    </row>
    <row r="179" spans="1:6" x14ac:dyDescent="0.2">
      <c r="A179" s="38"/>
      <c r="D179" t="s">
        <v>49</v>
      </c>
      <c r="E179">
        <v>1</v>
      </c>
      <c r="F179" s="39"/>
    </row>
    <row r="180" spans="1:6" x14ac:dyDescent="0.2">
      <c r="A180" s="38"/>
      <c r="D180" t="s">
        <v>108</v>
      </c>
      <c r="E180">
        <v>9</v>
      </c>
      <c r="F180" s="39"/>
    </row>
    <row r="181" spans="1:6" x14ac:dyDescent="0.2">
      <c r="A181" s="38"/>
      <c r="B181" t="s">
        <v>86</v>
      </c>
      <c r="C181" t="s">
        <v>177</v>
      </c>
      <c r="D181" t="s">
        <v>50</v>
      </c>
      <c r="E181">
        <v>0</v>
      </c>
      <c r="F181" s="39"/>
    </row>
    <row r="182" spans="1:6" x14ac:dyDescent="0.2">
      <c r="A182" s="38"/>
      <c r="D182" t="s">
        <v>49</v>
      </c>
      <c r="E182">
        <v>1</v>
      </c>
      <c r="F182" s="39"/>
    </row>
    <row r="183" spans="1:6" x14ac:dyDescent="0.2">
      <c r="A183" s="38"/>
      <c r="D183" t="s">
        <v>108</v>
      </c>
      <c r="E183">
        <v>9</v>
      </c>
      <c r="F183" s="39"/>
    </row>
    <row r="184" spans="1:6" x14ac:dyDescent="0.2">
      <c r="A184" s="38"/>
      <c r="B184" t="s">
        <v>87</v>
      </c>
      <c r="C184" t="s">
        <v>178</v>
      </c>
      <c r="D184" t="s">
        <v>50</v>
      </c>
      <c r="E184">
        <v>0</v>
      </c>
      <c r="F184" s="39"/>
    </row>
    <row r="185" spans="1:6" x14ac:dyDescent="0.2">
      <c r="A185" s="38"/>
      <c r="D185" t="s">
        <v>49</v>
      </c>
      <c r="E185">
        <v>1</v>
      </c>
      <c r="F185" s="39"/>
    </row>
    <row r="186" spans="1:6" x14ac:dyDescent="0.2">
      <c r="A186" s="38"/>
      <c r="D186" t="s">
        <v>108</v>
      </c>
      <c r="E186">
        <v>9</v>
      </c>
      <c r="F186" s="39"/>
    </row>
    <row r="187" spans="1:6" x14ac:dyDescent="0.2">
      <c r="A187" s="38"/>
      <c r="B187" t="s">
        <v>88</v>
      </c>
      <c r="C187" t="s">
        <v>179</v>
      </c>
      <c r="D187" t="s">
        <v>50</v>
      </c>
      <c r="E187">
        <v>0</v>
      </c>
      <c r="F187" s="39"/>
    </row>
    <row r="188" spans="1:6" x14ac:dyDescent="0.2">
      <c r="A188" s="38"/>
      <c r="D188" t="s">
        <v>49</v>
      </c>
      <c r="E188">
        <v>1</v>
      </c>
      <c r="F188" s="39"/>
    </row>
    <row r="189" spans="1:6" x14ac:dyDescent="0.2">
      <c r="A189" s="38"/>
      <c r="D189" t="s">
        <v>108</v>
      </c>
      <c r="E189">
        <v>9</v>
      </c>
      <c r="F189" s="39"/>
    </row>
    <row r="190" spans="1:6" x14ac:dyDescent="0.2">
      <c r="A190" s="38"/>
      <c r="B190" t="s">
        <v>89</v>
      </c>
      <c r="C190" t="s">
        <v>180</v>
      </c>
      <c r="D190" t="s">
        <v>50</v>
      </c>
      <c r="E190">
        <v>0</v>
      </c>
      <c r="F190" s="39"/>
    </row>
    <row r="191" spans="1:6" x14ac:dyDescent="0.2">
      <c r="A191" s="38"/>
      <c r="D191" t="s">
        <v>49</v>
      </c>
      <c r="E191">
        <v>1</v>
      </c>
      <c r="F191" s="39"/>
    </row>
    <row r="192" spans="1:6" x14ac:dyDescent="0.2">
      <c r="A192" s="38"/>
      <c r="D192" t="s">
        <v>108</v>
      </c>
      <c r="E192">
        <v>9</v>
      </c>
      <c r="F192" s="39"/>
    </row>
    <row r="193" spans="1:6" x14ac:dyDescent="0.2">
      <c r="A193" s="38"/>
      <c r="B193" t="s">
        <v>90</v>
      </c>
      <c r="C193" t="s">
        <v>181</v>
      </c>
      <c r="D193" t="s">
        <v>50</v>
      </c>
      <c r="E193">
        <v>0</v>
      </c>
      <c r="F193" s="39"/>
    </row>
    <row r="194" spans="1:6" x14ac:dyDescent="0.2">
      <c r="A194" s="38"/>
      <c r="D194" t="s">
        <v>49</v>
      </c>
      <c r="E194">
        <v>1</v>
      </c>
      <c r="F194" s="39"/>
    </row>
    <row r="195" spans="1:6" x14ac:dyDescent="0.2">
      <c r="A195" s="38"/>
      <c r="D195" t="s">
        <v>108</v>
      </c>
      <c r="E195">
        <v>9</v>
      </c>
      <c r="F195" s="39"/>
    </row>
    <row r="196" spans="1:6" x14ac:dyDescent="0.2">
      <c r="A196" s="38"/>
      <c r="B196" t="s">
        <v>91</v>
      </c>
      <c r="C196" t="s">
        <v>182</v>
      </c>
      <c r="D196" t="s">
        <v>50</v>
      </c>
      <c r="E196">
        <v>0</v>
      </c>
      <c r="F196" s="39"/>
    </row>
    <row r="197" spans="1:6" x14ac:dyDescent="0.2">
      <c r="A197" s="38"/>
      <c r="D197" t="s">
        <v>49</v>
      </c>
      <c r="E197">
        <v>1</v>
      </c>
      <c r="F197" s="39"/>
    </row>
    <row r="198" spans="1:6" x14ac:dyDescent="0.2">
      <c r="A198" s="38"/>
      <c r="D198" t="s">
        <v>108</v>
      </c>
      <c r="E198">
        <v>9</v>
      </c>
      <c r="F198" s="39"/>
    </row>
    <row r="199" spans="1:6" x14ac:dyDescent="0.2">
      <c r="A199" s="38"/>
      <c r="B199" t="s">
        <v>92</v>
      </c>
      <c r="C199" t="s">
        <v>183</v>
      </c>
      <c r="D199" t="s">
        <v>50</v>
      </c>
      <c r="E199">
        <v>0</v>
      </c>
      <c r="F199" s="39"/>
    </row>
    <row r="200" spans="1:6" x14ac:dyDescent="0.2">
      <c r="A200" s="38"/>
      <c r="D200" t="s">
        <v>49</v>
      </c>
      <c r="E200">
        <v>1</v>
      </c>
      <c r="F200" s="39"/>
    </row>
    <row r="201" spans="1:6" x14ac:dyDescent="0.2">
      <c r="A201" s="38"/>
      <c r="D201" t="s">
        <v>108</v>
      </c>
      <c r="E201">
        <v>9</v>
      </c>
      <c r="F201" s="39"/>
    </row>
    <row r="202" spans="1:6" x14ac:dyDescent="0.2">
      <c r="A202" s="38"/>
      <c r="B202" t="s">
        <v>93</v>
      </c>
      <c r="C202" t="s">
        <v>184</v>
      </c>
      <c r="D202" t="s">
        <v>50</v>
      </c>
      <c r="E202">
        <v>0</v>
      </c>
      <c r="F202" s="39"/>
    </row>
    <row r="203" spans="1:6" x14ac:dyDescent="0.2">
      <c r="A203" s="38"/>
      <c r="D203" t="s">
        <v>49</v>
      </c>
      <c r="E203">
        <v>1</v>
      </c>
      <c r="F203" s="39"/>
    </row>
    <row r="204" spans="1:6" x14ac:dyDescent="0.2">
      <c r="A204" s="40"/>
      <c r="B204" s="41"/>
      <c r="C204" s="41"/>
      <c r="D204" s="41" t="s">
        <v>108</v>
      </c>
      <c r="E204" s="41">
        <v>9</v>
      </c>
      <c r="F204" s="42"/>
    </row>
    <row r="205" spans="1:6" x14ac:dyDescent="0.2">
      <c r="A205" s="53">
        <v>15</v>
      </c>
      <c r="B205" s="27" t="s">
        <v>94</v>
      </c>
      <c r="C205" s="27" t="s">
        <v>185</v>
      </c>
      <c r="D205" s="27" t="s">
        <v>186</v>
      </c>
      <c r="E205" s="27"/>
      <c r="F205" s="54" t="s">
        <v>131</v>
      </c>
    </row>
    <row r="206" spans="1:6" x14ac:dyDescent="0.2">
      <c r="A206" s="43">
        <v>16</v>
      </c>
      <c r="B206" s="25" t="s">
        <v>95</v>
      </c>
      <c r="C206" s="25" t="s">
        <v>187</v>
      </c>
      <c r="D206" s="25" t="s">
        <v>188</v>
      </c>
      <c r="E206" s="25">
        <v>1</v>
      </c>
      <c r="F206" s="44" t="s">
        <v>104</v>
      </c>
    </row>
    <row r="207" spans="1:6" x14ac:dyDescent="0.2">
      <c r="A207" s="38"/>
      <c r="D207" t="s">
        <v>189</v>
      </c>
      <c r="E207">
        <v>2</v>
      </c>
      <c r="F207" s="39"/>
    </row>
    <row r="208" spans="1:6" x14ac:dyDescent="0.2">
      <c r="A208" s="38"/>
      <c r="D208" t="s">
        <v>190</v>
      </c>
      <c r="E208">
        <v>3</v>
      </c>
      <c r="F208" s="39"/>
    </row>
    <row r="209" spans="1:6" x14ac:dyDescent="0.2">
      <c r="A209" s="38"/>
      <c r="D209" t="s">
        <v>112</v>
      </c>
      <c r="E209">
        <v>4</v>
      </c>
      <c r="F209" s="39"/>
    </row>
    <row r="210" spans="1:6" x14ac:dyDescent="0.2">
      <c r="A210" s="38"/>
      <c r="D210" t="s">
        <v>108</v>
      </c>
      <c r="E210">
        <v>9</v>
      </c>
      <c r="F210" s="39"/>
    </row>
    <row r="211" spans="1:6" x14ac:dyDescent="0.2">
      <c r="A211" s="60"/>
      <c r="B211" s="61" t="s">
        <v>243</v>
      </c>
      <c r="C211" s="61" t="s">
        <v>244</v>
      </c>
      <c r="D211" s="61" t="s">
        <v>245</v>
      </c>
      <c r="E211" s="61"/>
      <c r="F211" s="62" t="s">
        <v>107</v>
      </c>
    </row>
    <row r="212" spans="1:6" x14ac:dyDescent="0.2">
      <c r="A212" s="64"/>
      <c r="B212" s="65" t="s">
        <v>246</v>
      </c>
      <c r="C212" s="65" t="s">
        <v>247</v>
      </c>
      <c r="D212" s="65"/>
      <c r="E212" s="65"/>
      <c r="F212" s="66"/>
    </row>
    <row r="213" spans="1:6" x14ac:dyDescent="0.2">
      <c r="A213" s="67"/>
      <c r="B213" s="58"/>
      <c r="C213" s="58">
        <v>1</v>
      </c>
      <c r="D213" s="58" t="s">
        <v>248</v>
      </c>
      <c r="E213" s="58">
        <v>1</v>
      </c>
      <c r="F213" s="68" t="s">
        <v>131</v>
      </c>
    </row>
    <row r="214" spans="1:6" x14ac:dyDescent="0.2">
      <c r="A214" s="67"/>
      <c r="B214" s="58"/>
      <c r="C214" s="58">
        <v>18.5</v>
      </c>
      <c r="D214" s="58" t="s">
        <v>249</v>
      </c>
      <c r="E214" s="58">
        <v>2</v>
      </c>
      <c r="F214" s="68"/>
    </row>
    <row r="215" spans="1:6" x14ac:dyDescent="0.2">
      <c r="A215" s="67"/>
      <c r="B215" s="58"/>
      <c r="C215" s="58">
        <v>23</v>
      </c>
      <c r="D215" s="58" t="s">
        <v>250</v>
      </c>
      <c r="E215" s="58">
        <v>3</v>
      </c>
      <c r="F215" s="68"/>
    </row>
    <row r="216" spans="1:6" x14ac:dyDescent="0.2">
      <c r="A216" s="69"/>
      <c r="B216" s="70"/>
      <c r="C216" s="70">
        <v>25</v>
      </c>
      <c r="D216" s="70" t="s">
        <v>251</v>
      </c>
      <c r="E216" s="70">
        <v>4</v>
      </c>
      <c r="F216" s="71"/>
    </row>
    <row r="217" spans="1:6" x14ac:dyDescent="0.2">
      <c r="A217" s="64"/>
      <c r="B217" s="65" t="s">
        <v>252</v>
      </c>
      <c r="C217" s="65" t="s">
        <v>253</v>
      </c>
      <c r="D217" s="65" t="s">
        <v>252</v>
      </c>
      <c r="E217" s="65">
        <v>1</v>
      </c>
      <c r="F217" s="66" t="s">
        <v>104</v>
      </c>
    </row>
    <row r="218" spans="1:6" x14ac:dyDescent="0.2">
      <c r="A218" s="69"/>
      <c r="B218" s="70"/>
      <c r="C218" s="70"/>
      <c r="D218" s="70" t="s">
        <v>249</v>
      </c>
      <c r="E218" s="70">
        <v>0</v>
      </c>
      <c r="F218" s="71"/>
    </row>
    <row r="219" spans="1:6" x14ac:dyDescent="0.2">
      <c r="A219" s="64"/>
      <c r="B219" s="65" t="s">
        <v>254</v>
      </c>
      <c r="C219" s="65" t="s">
        <v>255</v>
      </c>
      <c r="D219" s="65" t="s">
        <v>256</v>
      </c>
      <c r="E219" s="65">
        <v>1</v>
      </c>
      <c r="F219" s="66" t="s">
        <v>104</v>
      </c>
    </row>
    <row r="220" spans="1:6" x14ac:dyDescent="0.2">
      <c r="A220" s="69"/>
      <c r="B220" s="70"/>
      <c r="C220" s="70"/>
      <c r="D220" s="70" t="s">
        <v>257</v>
      </c>
      <c r="E220" s="70">
        <v>0</v>
      </c>
      <c r="F220" s="71"/>
    </row>
    <row r="221" spans="1:6" x14ac:dyDescent="0.2">
      <c r="A221" s="64"/>
      <c r="B221" s="65" t="s">
        <v>258</v>
      </c>
      <c r="C221" s="65" t="s">
        <v>259</v>
      </c>
      <c r="D221" s="65" t="s">
        <v>258</v>
      </c>
      <c r="E221" s="65">
        <v>1</v>
      </c>
      <c r="F221" s="66" t="s">
        <v>104</v>
      </c>
    </row>
    <row r="222" spans="1:6" x14ac:dyDescent="0.2">
      <c r="A222" s="69"/>
      <c r="B222" s="70"/>
      <c r="C222" s="70"/>
      <c r="D222" s="70" t="s">
        <v>260</v>
      </c>
      <c r="E222" s="70">
        <v>0</v>
      </c>
      <c r="F222" s="7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FA41-8823-4938-AF11-DE9969B8BC92}">
  <dimension ref="A1:BL38"/>
  <sheetViews>
    <sheetView workbookViewId="0">
      <pane ySplit="1" topLeftCell="A2" activePane="bottomLeft" state="frozen"/>
      <selection pane="bottomLeft"/>
    </sheetView>
  </sheetViews>
  <sheetFormatPr defaultRowHeight="14.25" x14ac:dyDescent="0.2"/>
  <cols>
    <col min="1" max="1" width="4.25" bestFit="1" customWidth="1"/>
    <col min="2" max="2" width="7.875" bestFit="1" customWidth="1"/>
    <col min="3" max="3" width="4.125" bestFit="1" customWidth="1"/>
    <col min="4" max="4" width="6" bestFit="1" customWidth="1"/>
    <col min="5" max="5" width="6.75" bestFit="1" customWidth="1"/>
    <col min="6" max="6" width="4.875" bestFit="1" customWidth="1"/>
    <col min="7" max="7" width="2.625" bestFit="1" customWidth="1"/>
    <col min="8" max="8" width="2.875" bestFit="1" customWidth="1"/>
    <col min="9" max="10" width="5.375" bestFit="1" customWidth="1"/>
    <col min="11" max="11" width="6.25" bestFit="1" customWidth="1"/>
    <col min="12" max="12" width="6.75" bestFit="1" customWidth="1"/>
    <col min="13" max="13" width="5.125" bestFit="1" customWidth="1"/>
    <col min="14" max="14" width="4.875" bestFit="1" customWidth="1"/>
    <col min="15" max="15" width="10.375" bestFit="1" customWidth="1"/>
    <col min="16" max="16" width="7.75" bestFit="1" customWidth="1"/>
    <col min="17" max="17" width="14.75" bestFit="1" customWidth="1"/>
    <col min="18" max="18" width="6.25" bestFit="1" customWidth="1"/>
    <col min="19" max="19" width="9.5" bestFit="1" customWidth="1"/>
    <col min="20" max="20" width="6.25" bestFit="1" customWidth="1"/>
    <col min="21" max="21" width="7.25" bestFit="1" customWidth="1"/>
    <col min="22" max="22" width="7.5" bestFit="1" customWidth="1"/>
    <col min="23" max="23" width="6.625" bestFit="1" customWidth="1"/>
    <col min="24" max="24" width="6.875" bestFit="1" customWidth="1"/>
    <col min="25" max="25" width="7.25" bestFit="1" customWidth="1"/>
    <col min="26" max="26" width="7" bestFit="1" customWidth="1"/>
    <col min="27" max="27" width="6.875" bestFit="1" customWidth="1"/>
    <col min="28" max="28" width="12.25" bestFit="1" customWidth="1"/>
    <col min="29" max="29" width="6.125" bestFit="1" customWidth="1"/>
    <col min="30" max="30" width="7.125" bestFit="1" customWidth="1"/>
    <col min="31" max="31" width="6.75" bestFit="1" customWidth="1"/>
    <col min="32" max="32" width="6.5" bestFit="1" customWidth="1"/>
    <col min="33" max="33" width="7.125" bestFit="1" customWidth="1"/>
    <col min="34" max="40" width="9.875" bestFit="1" customWidth="1"/>
    <col min="42" max="46" width="9.875" bestFit="1" customWidth="1"/>
    <col min="47" max="47" width="7.75" bestFit="1" customWidth="1"/>
    <col min="48" max="48" width="8.375" bestFit="1" customWidth="1"/>
    <col min="49" max="49" width="7.125" bestFit="1" customWidth="1"/>
    <col min="50" max="50" width="6.875" bestFit="1" customWidth="1"/>
    <col min="51" max="51" width="8.125" bestFit="1" customWidth="1"/>
    <col min="52" max="52" width="7.75" bestFit="1" customWidth="1"/>
    <col min="53" max="53" width="7.875" bestFit="1" customWidth="1"/>
    <col min="54" max="54" width="6.125" bestFit="1" customWidth="1"/>
    <col min="55" max="55" width="6" bestFit="1" customWidth="1"/>
    <col min="56" max="56" width="6.875" bestFit="1" customWidth="1"/>
    <col min="57" max="57" width="8.75" bestFit="1" customWidth="1"/>
    <col min="58" max="58" width="15" bestFit="1" customWidth="1"/>
    <col min="59" max="59" width="6.75" customWidth="1"/>
    <col min="60" max="61" width="10.875" bestFit="1" customWidth="1"/>
    <col min="62" max="62" width="6.625" bestFit="1" customWidth="1"/>
    <col min="63" max="63" width="11" bestFit="1" customWidth="1"/>
    <col min="64" max="64" width="8.125" bestFit="1" customWidth="1"/>
  </cols>
  <sheetData>
    <row r="1" spans="1:64" x14ac:dyDescent="0.2">
      <c r="A1" s="58" t="s">
        <v>46</v>
      </c>
      <c r="B1" s="58" t="s">
        <v>33</v>
      </c>
      <c r="C1" s="58" t="s">
        <v>223</v>
      </c>
      <c r="D1" s="58" t="s">
        <v>5</v>
      </c>
      <c r="E1" s="58" t="s">
        <v>225</v>
      </c>
      <c r="F1" s="58" t="s">
        <v>224</v>
      </c>
      <c r="G1" s="58" t="s">
        <v>226</v>
      </c>
      <c r="H1" s="58" t="s">
        <v>227</v>
      </c>
      <c r="I1" s="58" t="s">
        <v>233</v>
      </c>
      <c r="J1" s="58" t="s">
        <v>261</v>
      </c>
      <c r="K1" s="58" t="s">
        <v>34</v>
      </c>
      <c r="L1" s="58" t="s">
        <v>47</v>
      </c>
      <c r="M1" s="58" t="s">
        <v>59</v>
      </c>
      <c r="N1" s="58" t="s">
        <v>60</v>
      </c>
      <c r="O1" s="58" t="s">
        <v>61</v>
      </c>
      <c r="P1" s="58" t="s">
        <v>62</v>
      </c>
      <c r="Q1" s="58" t="s">
        <v>63</v>
      </c>
      <c r="R1" s="58" t="s">
        <v>64</v>
      </c>
      <c r="S1" s="58" t="s">
        <v>48</v>
      </c>
      <c r="T1" s="58" t="s">
        <v>51</v>
      </c>
      <c r="U1" s="58" t="s">
        <v>52</v>
      </c>
      <c r="V1" s="58" t="s">
        <v>53</v>
      </c>
      <c r="W1" s="58" t="s">
        <v>54</v>
      </c>
      <c r="X1" s="58" t="s">
        <v>55</v>
      </c>
      <c r="Y1" s="58" t="s">
        <v>56</v>
      </c>
      <c r="Z1" s="58" t="s">
        <v>57</v>
      </c>
      <c r="AA1" s="58" t="s">
        <v>58</v>
      </c>
      <c r="AB1" s="58" t="s">
        <v>65</v>
      </c>
      <c r="AC1" s="58" t="s">
        <v>66</v>
      </c>
      <c r="AD1" s="58" t="s">
        <v>67</v>
      </c>
      <c r="AE1" s="58" t="s">
        <v>68</v>
      </c>
      <c r="AF1" s="58" t="s">
        <v>69</v>
      </c>
      <c r="AG1" s="58" t="s">
        <v>70</v>
      </c>
      <c r="AH1" s="58" t="s">
        <v>71</v>
      </c>
      <c r="AI1" s="58" t="s">
        <v>72</v>
      </c>
      <c r="AJ1" s="58" t="s">
        <v>73</v>
      </c>
      <c r="AK1" s="58" t="s">
        <v>74</v>
      </c>
      <c r="AL1" s="58" t="s">
        <v>75</v>
      </c>
      <c r="AM1" s="58" t="s">
        <v>76</v>
      </c>
      <c r="AN1" s="58" t="s">
        <v>77</v>
      </c>
      <c r="AO1" s="58" t="s">
        <v>78</v>
      </c>
      <c r="AP1" s="58" t="s">
        <v>79</v>
      </c>
      <c r="AQ1" s="58" t="s">
        <v>80</v>
      </c>
      <c r="AR1" s="58" t="s">
        <v>81</v>
      </c>
      <c r="AS1" s="58" t="s">
        <v>82</v>
      </c>
      <c r="AT1" s="58" t="s">
        <v>83</v>
      </c>
      <c r="AU1" s="58" t="s">
        <v>84</v>
      </c>
      <c r="AV1" s="58" t="s">
        <v>85</v>
      </c>
      <c r="AW1" s="58" t="s">
        <v>86</v>
      </c>
      <c r="AX1" s="58" t="s">
        <v>87</v>
      </c>
      <c r="AY1" s="58" t="s">
        <v>88</v>
      </c>
      <c r="AZ1" s="58" t="s">
        <v>89</v>
      </c>
      <c r="BA1" s="58" t="s">
        <v>90</v>
      </c>
      <c r="BB1" s="58" t="s">
        <v>91</v>
      </c>
      <c r="BC1" s="58" t="s">
        <v>92</v>
      </c>
      <c r="BD1" s="58" t="s">
        <v>93</v>
      </c>
      <c r="BE1" s="58" t="s">
        <v>94</v>
      </c>
      <c r="BF1" s="58" t="s">
        <v>95</v>
      </c>
      <c r="BG1" s="58" t="s">
        <v>243</v>
      </c>
      <c r="BH1" s="58" t="s">
        <v>280</v>
      </c>
      <c r="BI1" s="58" t="s">
        <v>281</v>
      </c>
      <c r="BJ1" s="58" t="s">
        <v>252</v>
      </c>
      <c r="BK1" s="58" t="s">
        <v>254</v>
      </c>
      <c r="BL1" s="58" t="s">
        <v>258</v>
      </c>
    </row>
    <row r="2" spans="1:64" s="131" customFormat="1" x14ac:dyDescent="0.2">
      <c r="A2" s="131">
        <v>1</v>
      </c>
      <c r="C2" s="131">
        <v>23</v>
      </c>
      <c r="D2" s="131">
        <v>11</v>
      </c>
      <c r="E2" s="131" t="s">
        <v>237</v>
      </c>
      <c r="F2" s="131">
        <v>1984</v>
      </c>
      <c r="G2" s="131" t="s">
        <v>26</v>
      </c>
      <c r="H2" s="131" t="s">
        <v>283</v>
      </c>
      <c r="I2" s="131">
        <v>80</v>
      </c>
      <c r="J2" s="131" t="s">
        <v>284</v>
      </c>
      <c r="K2" s="131">
        <v>17</v>
      </c>
      <c r="L2" s="131" t="s">
        <v>111</v>
      </c>
      <c r="M2" s="131">
        <v>50</v>
      </c>
      <c r="N2" s="131">
        <v>160</v>
      </c>
      <c r="O2" s="131" t="s">
        <v>122</v>
      </c>
      <c r="P2" s="131" t="s">
        <v>133</v>
      </c>
      <c r="Q2" s="131" t="s">
        <v>136</v>
      </c>
      <c r="R2" s="131">
        <v>9</v>
      </c>
      <c r="S2" s="131" t="s">
        <v>49</v>
      </c>
      <c r="T2" s="131" t="s">
        <v>49</v>
      </c>
      <c r="U2" s="131" t="s">
        <v>50</v>
      </c>
      <c r="V2" s="131" t="s">
        <v>50</v>
      </c>
      <c r="W2" s="131" t="s">
        <v>50</v>
      </c>
      <c r="X2" s="131" t="s">
        <v>50</v>
      </c>
      <c r="Y2" s="131" t="s">
        <v>50</v>
      </c>
      <c r="Z2" s="131" t="s">
        <v>50</v>
      </c>
      <c r="AA2" s="131" t="s">
        <v>50</v>
      </c>
      <c r="AB2" s="131" t="s">
        <v>149</v>
      </c>
      <c r="AC2" s="131" t="s">
        <v>50</v>
      </c>
      <c r="AD2" s="131" t="s">
        <v>50</v>
      </c>
      <c r="AE2" s="131" t="s">
        <v>50</v>
      </c>
      <c r="AF2" s="131" t="s">
        <v>50</v>
      </c>
      <c r="AG2" s="131" t="s">
        <v>50</v>
      </c>
      <c r="AH2" s="131" t="s">
        <v>157</v>
      </c>
      <c r="AI2" s="131" t="s">
        <v>157</v>
      </c>
      <c r="AJ2" s="131" t="s">
        <v>157</v>
      </c>
      <c r="AK2" s="131" t="s">
        <v>162</v>
      </c>
      <c r="AL2" s="131" t="s">
        <v>160</v>
      </c>
      <c r="AM2" s="131" t="s">
        <v>160</v>
      </c>
      <c r="AN2" s="131" t="s">
        <v>160</v>
      </c>
      <c r="AO2" s="131" t="s">
        <v>161</v>
      </c>
      <c r="AP2" s="131" t="s">
        <v>160</v>
      </c>
      <c r="AQ2" s="131" t="s">
        <v>157</v>
      </c>
      <c r="AR2" s="131" t="s">
        <v>161</v>
      </c>
      <c r="AS2" s="131" t="s">
        <v>161</v>
      </c>
      <c r="AT2" s="131" t="s">
        <v>161</v>
      </c>
      <c r="AU2" s="131" t="s">
        <v>50</v>
      </c>
      <c r="BF2" s="131" t="s">
        <v>112</v>
      </c>
      <c r="BG2" s="131">
        <v>19.531249999999996</v>
      </c>
      <c r="BH2" s="131" t="s">
        <v>249</v>
      </c>
      <c r="BI2" s="131" t="s">
        <v>249</v>
      </c>
      <c r="BJ2" s="131" t="s">
        <v>249</v>
      </c>
      <c r="BK2" s="131" t="s">
        <v>257</v>
      </c>
      <c r="BL2" s="131" t="s">
        <v>260</v>
      </c>
    </row>
    <row r="3" spans="1:64" s="131" customFormat="1" x14ac:dyDescent="0.2">
      <c r="A3" s="131">
        <v>2</v>
      </c>
      <c r="C3" s="131">
        <v>21</v>
      </c>
      <c r="D3" s="131">
        <v>10</v>
      </c>
      <c r="E3" s="131" t="s">
        <v>236</v>
      </c>
      <c r="F3" s="131">
        <v>1987</v>
      </c>
      <c r="G3" s="131" t="s">
        <v>271</v>
      </c>
      <c r="H3" s="131" t="s">
        <v>285</v>
      </c>
      <c r="I3" s="131">
        <v>80</v>
      </c>
      <c r="J3" s="131" t="s">
        <v>286</v>
      </c>
      <c r="K3" s="131">
        <v>34</v>
      </c>
      <c r="L3" s="131" t="s">
        <v>110</v>
      </c>
      <c r="M3" s="131">
        <v>76</v>
      </c>
      <c r="N3" s="131">
        <v>175</v>
      </c>
      <c r="O3" s="131" t="s">
        <v>119</v>
      </c>
      <c r="P3" s="131" t="s">
        <v>130</v>
      </c>
      <c r="Q3" s="131" t="s">
        <v>137</v>
      </c>
      <c r="R3" s="131">
        <v>6</v>
      </c>
      <c r="S3" s="131" t="s">
        <v>50</v>
      </c>
      <c r="T3" s="131" t="s">
        <v>50</v>
      </c>
      <c r="U3" s="131" t="s">
        <v>50</v>
      </c>
      <c r="V3" s="131" t="s">
        <v>50</v>
      </c>
      <c r="W3" s="131" t="s">
        <v>50</v>
      </c>
      <c r="X3" s="131" t="s">
        <v>49</v>
      </c>
      <c r="Y3" s="131" t="s">
        <v>49</v>
      </c>
      <c r="Z3" s="131" t="s">
        <v>50</v>
      </c>
      <c r="AA3" s="131" t="s">
        <v>50</v>
      </c>
      <c r="AB3" s="131" t="s">
        <v>150</v>
      </c>
      <c r="AC3" s="131" t="s">
        <v>49</v>
      </c>
      <c r="AD3" s="131" t="s">
        <v>50</v>
      </c>
      <c r="AE3" s="131" t="s">
        <v>50</v>
      </c>
      <c r="AF3" s="131" t="s">
        <v>50</v>
      </c>
      <c r="AG3" s="131" t="s">
        <v>50</v>
      </c>
      <c r="AH3" s="131" t="s">
        <v>159</v>
      </c>
      <c r="AI3" s="131" t="s">
        <v>160</v>
      </c>
      <c r="AJ3" s="131" t="s">
        <v>160</v>
      </c>
      <c r="AK3" s="131" t="s">
        <v>161</v>
      </c>
      <c r="AL3" s="131" t="s">
        <v>157</v>
      </c>
      <c r="AM3" s="131" t="s">
        <v>159</v>
      </c>
      <c r="AN3" s="131" t="s">
        <v>159</v>
      </c>
      <c r="AO3" s="131" t="s">
        <v>161</v>
      </c>
      <c r="AP3" s="131" t="s">
        <v>159</v>
      </c>
      <c r="AQ3" s="131" t="s">
        <v>157</v>
      </c>
      <c r="AR3" s="131" t="s">
        <v>157</v>
      </c>
      <c r="AS3" s="131" t="s">
        <v>160</v>
      </c>
      <c r="AT3" s="131" t="s">
        <v>159</v>
      </c>
      <c r="AU3" s="131" t="s">
        <v>49</v>
      </c>
      <c r="AV3" s="131" t="s">
        <v>49</v>
      </c>
      <c r="AW3" s="131" t="s">
        <v>50</v>
      </c>
      <c r="AX3" s="131" t="s">
        <v>50</v>
      </c>
      <c r="AY3" s="131" t="s">
        <v>50</v>
      </c>
      <c r="AZ3" s="131" t="s">
        <v>50</v>
      </c>
      <c r="BA3" s="131" t="s">
        <v>50</v>
      </c>
      <c r="BB3" s="131" t="s">
        <v>50</v>
      </c>
      <c r="BC3" s="131" t="s">
        <v>50</v>
      </c>
      <c r="BD3" s="131" t="s">
        <v>49</v>
      </c>
      <c r="BF3" s="131" t="s">
        <v>189</v>
      </c>
      <c r="BG3" s="131">
        <v>24.816326530612244</v>
      </c>
      <c r="BH3" s="131" t="s">
        <v>250</v>
      </c>
      <c r="BI3" s="131" t="s">
        <v>250</v>
      </c>
      <c r="BJ3" s="131" t="s">
        <v>249</v>
      </c>
      <c r="BK3" s="131" t="s">
        <v>257</v>
      </c>
      <c r="BL3" s="131" t="s">
        <v>258</v>
      </c>
    </row>
    <row r="4" spans="1:64" s="131" customFormat="1" x14ac:dyDescent="0.2">
      <c r="A4" s="131">
        <v>3</v>
      </c>
      <c r="C4" s="131">
        <v>4</v>
      </c>
      <c r="D4" s="131">
        <v>7</v>
      </c>
      <c r="E4" s="131" t="s">
        <v>236</v>
      </c>
      <c r="F4" s="131">
        <v>1996</v>
      </c>
      <c r="G4" s="131" t="s">
        <v>271</v>
      </c>
      <c r="H4" s="131" t="s">
        <v>287</v>
      </c>
      <c r="I4" s="131">
        <v>90</v>
      </c>
      <c r="J4" s="131" t="s">
        <v>288</v>
      </c>
      <c r="K4" s="131">
        <v>25</v>
      </c>
      <c r="L4" s="131" t="s">
        <v>110</v>
      </c>
      <c r="M4" s="131">
        <v>97</v>
      </c>
      <c r="N4" s="131">
        <v>171</v>
      </c>
      <c r="O4" s="131" t="s">
        <v>127</v>
      </c>
      <c r="P4" s="131" t="s">
        <v>132</v>
      </c>
      <c r="Q4" s="131" t="s">
        <v>135</v>
      </c>
      <c r="R4" s="131">
        <v>1</v>
      </c>
      <c r="S4" s="131" t="s">
        <v>50</v>
      </c>
      <c r="T4" s="131" t="s">
        <v>50</v>
      </c>
      <c r="U4" s="131" t="s">
        <v>50</v>
      </c>
      <c r="V4" s="131" t="s">
        <v>49</v>
      </c>
      <c r="W4" s="131" t="s">
        <v>50</v>
      </c>
      <c r="X4" s="131" t="s">
        <v>50</v>
      </c>
      <c r="Y4" s="131" t="s">
        <v>50</v>
      </c>
      <c r="Z4" s="131" t="s">
        <v>50</v>
      </c>
      <c r="AA4" s="131" t="s">
        <v>50</v>
      </c>
      <c r="AB4" s="131" t="s">
        <v>149</v>
      </c>
      <c r="AC4" s="131" t="s">
        <v>50</v>
      </c>
      <c r="AD4" s="131" t="s">
        <v>50</v>
      </c>
      <c r="AE4" s="131" t="s">
        <v>50</v>
      </c>
      <c r="AF4" s="131" t="s">
        <v>50</v>
      </c>
      <c r="AG4" s="131" t="s">
        <v>50</v>
      </c>
      <c r="AH4" s="131" t="s">
        <v>157</v>
      </c>
      <c r="AI4" s="131" t="s">
        <v>161</v>
      </c>
      <c r="AJ4" s="131" t="s">
        <v>161</v>
      </c>
      <c r="AK4" s="131" t="s">
        <v>161</v>
      </c>
      <c r="AL4" s="131" t="s">
        <v>160</v>
      </c>
      <c r="AM4" s="131" t="s">
        <v>157</v>
      </c>
      <c r="AN4" s="131" t="s">
        <v>160</v>
      </c>
      <c r="AO4" s="131" t="s">
        <v>160</v>
      </c>
      <c r="AP4" s="131" t="s">
        <v>161</v>
      </c>
      <c r="AQ4" s="131" t="s">
        <v>159</v>
      </c>
      <c r="AR4" s="131" t="s">
        <v>159</v>
      </c>
      <c r="AS4" s="131" t="s">
        <v>161</v>
      </c>
      <c r="AT4" s="131" t="s">
        <v>160</v>
      </c>
      <c r="AU4" s="131" t="s">
        <v>50</v>
      </c>
      <c r="BF4" s="131" t="s">
        <v>188</v>
      </c>
      <c r="BG4" s="131">
        <v>33.172600116275099</v>
      </c>
      <c r="BH4" s="131" t="s">
        <v>251</v>
      </c>
      <c r="BI4" s="131" t="s">
        <v>251</v>
      </c>
      <c r="BJ4" s="131" t="s">
        <v>249</v>
      </c>
      <c r="BK4" s="131" t="s">
        <v>257</v>
      </c>
      <c r="BL4" s="131" t="s">
        <v>258</v>
      </c>
    </row>
    <row r="5" spans="1:64" s="131" customFormat="1" x14ac:dyDescent="0.2">
      <c r="A5" s="131">
        <v>4</v>
      </c>
      <c r="C5" s="131">
        <v>2</v>
      </c>
      <c r="D5" s="131">
        <v>4</v>
      </c>
      <c r="E5" s="131" t="s">
        <v>237</v>
      </c>
      <c r="F5" s="131">
        <v>1991</v>
      </c>
      <c r="G5" s="131" t="s">
        <v>26</v>
      </c>
      <c r="H5" s="131" t="s">
        <v>289</v>
      </c>
      <c r="I5" s="131">
        <v>90</v>
      </c>
      <c r="J5" s="131" t="s">
        <v>290</v>
      </c>
      <c r="K5" s="131">
        <v>30</v>
      </c>
      <c r="L5" s="131" t="s">
        <v>111</v>
      </c>
      <c r="M5" s="131">
        <v>56</v>
      </c>
      <c r="N5" s="131">
        <v>167</v>
      </c>
      <c r="O5" s="131" t="s">
        <v>127</v>
      </c>
      <c r="P5" s="131" t="s">
        <v>130</v>
      </c>
      <c r="Q5" s="131" t="s">
        <v>135</v>
      </c>
      <c r="R5" s="131">
        <v>2</v>
      </c>
      <c r="S5" s="131" t="s">
        <v>49</v>
      </c>
      <c r="T5" s="131" t="s">
        <v>50</v>
      </c>
      <c r="U5" s="131" t="s">
        <v>50</v>
      </c>
      <c r="V5" s="131" t="s">
        <v>49</v>
      </c>
      <c r="W5" s="131" t="s">
        <v>49</v>
      </c>
      <c r="X5" s="131" t="s">
        <v>50</v>
      </c>
      <c r="Y5" s="131" t="s">
        <v>50</v>
      </c>
      <c r="Z5" s="131" t="s">
        <v>50</v>
      </c>
      <c r="AA5" s="131" t="s">
        <v>50</v>
      </c>
      <c r="AB5" s="131" t="s">
        <v>150</v>
      </c>
      <c r="AC5" s="131" t="s">
        <v>49</v>
      </c>
      <c r="AD5" s="131" t="s">
        <v>50</v>
      </c>
      <c r="AE5" s="131" t="s">
        <v>50</v>
      </c>
      <c r="AF5" s="131" t="s">
        <v>50</v>
      </c>
      <c r="AG5" s="131" t="s">
        <v>50</v>
      </c>
      <c r="AH5" s="131" t="s">
        <v>157</v>
      </c>
      <c r="AI5" s="131" t="s">
        <v>160</v>
      </c>
      <c r="AJ5" s="131" t="s">
        <v>157</v>
      </c>
      <c r="AK5" s="131" t="s">
        <v>160</v>
      </c>
      <c r="AL5" s="131" t="s">
        <v>157</v>
      </c>
      <c r="AM5" s="131" t="s">
        <v>157</v>
      </c>
      <c r="AN5" s="131" t="s">
        <v>159</v>
      </c>
      <c r="AO5" s="131" t="s">
        <v>160</v>
      </c>
      <c r="AP5" s="131" t="s">
        <v>159</v>
      </c>
      <c r="AQ5" s="131" t="s">
        <v>157</v>
      </c>
      <c r="AR5" s="131" t="s">
        <v>157</v>
      </c>
      <c r="AS5" s="131" t="s">
        <v>159</v>
      </c>
      <c r="AT5" s="131" t="s">
        <v>162</v>
      </c>
      <c r="AU5" s="131" t="s">
        <v>50</v>
      </c>
      <c r="BF5" s="131" t="s">
        <v>112</v>
      </c>
      <c r="BG5" s="131">
        <v>20.07960127648894</v>
      </c>
      <c r="BH5" s="131" t="s">
        <v>249</v>
      </c>
      <c r="BI5" s="131" t="s">
        <v>249</v>
      </c>
      <c r="BJ5" s="131" t="s">
        <v>249</v>
      </c>
      <c r="BK5" s="131" t="s">
        <v>256</v>
      </c>
      <c r="BL5" s="131" t="s">
        <v>260</v>
      </c>
    </row>
    <row r="6" spans="1:64" s="131" customFormat="1" x14ac:dyDescent="0.2">
      <c r="A6" s="131">
        <v>5</v>
      </c>
      <c r="C6" s="131">
        <v>15</v>
      </c>
      <c r="D6" s="131">
        <v>9</v>
      </c>
      <c r="E6" s="131" t="s">
        <v>236</v>
      </c>
      <c r="F6" s="131">
        <v>1990</v>
      </c>
      <c r="G6" s="131" t="s">
        <v>271</v>
      </c>
      <c r="H6" s="131" t="s">
        <v>291</v>
      </c>
      <c r="I6" s="131">
        <v>90</v>
      </c>
      <c r="J6" s="131" t="s">
        <v>288</v>
      </c>
      <c r="K6" s="131">
        <v>31</v>
      </c>
      <c r="L6" s="131" t="s">
        <v>111</v>
      </c>
      <c r="M6" s="131">
        <v>61</v>
      </c>
      <c r="N6" s="131">
        <v>161</v>
      </c>
      <c r="O6" s="131" t="s">
        <v>127</v>
      </c>
      <c r="P6" s="131" t="s">
        <v>130</v>
      </c>
      <c r="Q6" s="131" t="s">
        <v>135</v>
      </c>
      <c r="R6" s="131">
        <v>3</v>
      </c>
      <c r="S6" s="131" t="s">
        <v>50</v>
      </c>
      <c r="T6" s="131" t="s">
        <v>50</v>
      </c>
      <c r="U6" s="131" t="s">
        <v>50</v>
      </c>
      <c r="V6" s="131" t="s">
        <v>50</v>
      </c>
      <c r="W6" s="131" t="s">
        <v>49</v>
      </c>
      <c r="X6" s="131" t="s">
        <v>50</v>
      </c>
      <c r="Y6" s="131" t="s">
        <v>50</v>
      </c>
      <c r="Z6" s="131" t="s">
        <v>50</v>
      </c>
      <c r="AA6" s="131" t="s">
        <v>50</v>
      </c>
      <c r="AB6" s="131" t="s">
        <v>150</v>
      </c>
      <c r="AC6" s="131" t="s">
        <v>49</v>
      </c>
      <c r="AD6" s="131" t="s">
        <v>50</v>
      </c>
      <c r="AE6" s="131" t="s">
        <v>50</v>
      </c>
      <c r="AF6" s="131" t="s">
        <v>50</v>
      </c>
      <c r="AG6" s="131" t="s">
        <v>50</v>
      </c>
      <c r="AH6" s="131" t="s">
        <v>157</v>
      </c>
      <c r="AI6" s="131" t="s">
        <v>162</v>
      </c>
      <c r="AJ6" s="131" t="s">
        <v>157</v>
      </c>
      <c r="AK6" s="131" t="s">
        <v>161</v>
      </c>
      <c r="AL6" s="131" t="s">
        <v>160</v>
      </c>
      <c r="AM6" s="131" t="s">
        <v>157</v>
      </c>
      <c r="AN6" s="131" t="s">
        <v>162</v>
      </c>
      <c r="AO6" s="131" t="s">
        <v>162</v>
      </c>
      <c r="AP6" s="131" t="s">
        <v>160</v>
      </c>
      <c r="AQ6" s="131" t="s">
        <v>160</v>
      </c>
      <c r="AR6" s="131" t="s">
        <v>157</v>
      </c>
      <c r="AS6" s="131" t="s">
        <v>161</v>
      </c>
      <c r="AT6" s="131" t="s">
        <v>161</v>
      </c>
      <c r="AU6" s="131" t="s">
        <v>49</v>
      </c>
      <c r="AV6" s="131" t="s">
        <v>50</v>
      </c>
      <c r="AW6" s="131" t="s">
        <v>50</v>
      </c>
      <c r="AX6" s="131" t="s">
        <v>50</v>
      </c>
      <c r="AY6" s="131" t="s">
        <v>50</v>
      </c>
      <c r="AZ6" s="131" t="s">
        <v>50</v>
      </c>
      <c r="BA6" s="131" t="s">
        <v>50</v>
      </c>
      <c r="BB6" s="131" t="s">
        <v>50</v>
      </c>
      <c r="BC6" s="131" t="s">
        <v>50</v>
      </c>
      <c r="BD6" s="131" t="s">
        <v>50</v>
      </c>
      <c r="BE6" s="131">
        <v>44298</v>
      </c>
      <c r="BF6" s="131" t="s">
        <v>190</v>
      </c>
      <c r="BG6" s="131">
        <v>23.533042706685695</v>
      </c>
      <c r="BH6" s="131" t="s">
        <v>250</v>
      </c>
      <c r="BI6" s="131" t="s">
        <v>250</v>
      </c>
      <c r="BJ6" s="131" t="s">
        <v>252</v>
      </c>
      <c r="BK6" s="131" t="s">
        <v>257</v>
      </c>
      <c r="BL6" s="131" t="s">
        <v>258</v>
      </c>
    </row>
    <row r="7" spans="1:64" s="131" customFormat="1" x14ac:dyDescent="0.2">
      <c r="A7" s="131">
        <v>6</v>
      </c>
      <c r="C7" s="131">
        <v>21</v>
      </c>
      <c r="D7" s="131">
        <v>12</v>
      </c>
      <c r="E7" s="131" t="s">
        <v>237</v>
      </c>
      <c r="F7" s="131">
        <v>1983</v>
      </c>
      <c r="G7" s="131" t="s">
        <v>26</v>
      </c>
      <c r="H7" s="131" t="s">
        <v>292</v>
      </c>
      <c r="I7" s="131">
        <v>80</v>
      </c>
      <c r="J7" s="131" t="s">
        <v>284</v>
      </c>
      <c r="K7" s="131">
        <v>38</v>
      </c>
      <c r="L7" s="131" t="s">
        <v>111</v>
      </c>
      <c r="M7" s="131">
        <v>50</v>
      </c>
      <c r="N7" s="131">
        <v>160</v>
      </c>
      <c r="O7" s="131" t="s">
        <v>127</v>
      </c>
      <c r="P7" s="131" t="s">
        <v>130</v>
      </c>
      <c r="Q7" s="131" t="s">
        <v>135</v>
      </c>
      <c r="R7" s="131">
        <v>10</v>
      </c>
      <c r="S7" s="131" t="s">
        <v>50</v>
      </c>
      <c r="T7" s="131" t="s">
        <v>50</v>
      </c>
      <c r="U7" s="131" t="s">
        <v>50</v>
      </c>
      <c r="V7" s="131" t="s">
        <v>50</v>
      </c>
      <c r="W7" s="131" t="s">
        <v>49</v>
      </c>
      <c r="X7" s="131" t="s">
        <v>50</v>
      </c>
      <c r="Y7" s="131" t="s">
        <v>50</v>
      </c>
      <c r="Z7" s="131" t="s">
        <v>50</v>
      </c>
      <c r="AA7" s="131" t="s">
        <v>50</v>
      </c>
      <c r="AB7" s="131" t="s">
        <v>149</v>
      </c>
      <c r="AC7" s="131" t="s">
        <v>49</v>
      </c>
      <c r="AD7" s="131" t="s">
        <v>50</v>
      </c>
      <c r="AE7" s="131" t="s">
        <v>50</v>
      </c>
      <c r="AF7" s="131" t="s">
        <v>50</v>
      </c>
      <c r="AG7" s="131" t="s">
        <v>50</v>
      </c>
      <c r="AH7" s="131" t="s">
        <v>157</v>
      </c>
      <c r="AI7" s="131" t="s">
        <v>157</v>
      </c>
      <c r="AJ7" s="131" t="s">
        <v>157</v>
      </c>
      <c r="AK7" s="131" t="s">
        <v>157</v>
      </c>
      <c r="AL7" s="131" t="s">
        <v>160</v>
      </c>
      <c r="AM7" s="131" t="s">
        <v>159</v>
      </c>
      <c r="AN7" s="131" t="s">
        <v>160</v>
      </c>
      <c r="AO7" s="131" t="s">
        <v>160</v>
      </c>
      <c r="AP7" s="131" t="s">
        <v>157</v>
      </c>
      <c r="AQ7" s="131" t="s">
        <v>159</v>
      </c>
      <c r="AR7" s="131" t="s">
        <v>160</v>
      </c>
      <c r="AS7" s="131" t="s">
        <v>160</v>
      </c>
      <c r="AT7" s="131" t="s">
        <v>160</v>
      </c>
      <c r="AU7" s="131" t="s">
        <v>50</v>
      </c>
      <c r="BF7" s="131" t="s">
        <v>189</v>
      </c>
      <c r="BG7" s="131">
        <v>19.531249999999996</v>
      </c>
      <c r="BH7" s="131" t="s">
        <v>249</v>
      </c>
      <c r="BI7" s="131" t="s">
        <v>249</v>
      </c>
      <c r="BJ7" s="131" t="s">
        <v>249</v>
      </c>
      <c r="BK7" s="131" t="s">
        <v>256</v>
      </c>
      <c r="BL7" s="131" t="s">
        <v>260</v>
      </c>
    </row>
    <row r="8" spans="1:64" s="131" customFormat="1" x14ac:dyDescent="0.2">
      <c r="A8" s="131">
        <v>7</v>
      </c>
      <c r="C8" s="131">
        <v>1</v>
      </c>
      <c r="D8" s="131">
        <v>13</v>
      </c>
      <c r="E8" s="131" t="s">
        <v>237</v>
      </c>
      <c r="F8" s="131">
        <v>1982</v>
      </c>
      <c r="G8" s="131" t="s">
        <v>26</v>
      </c>
      <c r="H8" s="131" t="s">
        <v>293</v>
      </c>
      <c r="I8" s="131">
        <v>80</v>
      </c>
      <c r="J8" s="131" t="s">
        <v>284</v>
      </c>
      <c r="K8" s="131">
        <v>39</v>
      </c>
      <c r="L8" s="131" t="s">
        <v>110</v>
      </c>
      <c r="M8" s="131">
        <v>170</v>
      </c>
      <c r="N8" s="131">
        <v>89</v>
      </c>
      <c r="O8" s="131" t="s">
        <v>127</v>
      </c>
      <c r="P8" s="131" t="s">
        <v>112</v>
      </c>
      <c r="Q8" s="131" t="s">
        <v>135</v>
      </c>
      <c r="R8" s="131">
        <v>31</v>
      </c>
      <c r="S8" s="131" t="s">
        <v>50</v>
      </c>
      <c r="T8" s="131" t="s">
        <v>50</v>
      </c>
      <c r="U8" s="131" t="s">
        <v>49</v>
      </c>
      <c r="V8" s="131" t="s">
        <v>49</v>
      </c>
      <c r="W8" s="131" t="s">
        <v>50</v>
      </c>
      <c r="X8" s="131" t="s">
        <v>50</v>
      </c>
      <c r="Y8" s="131" t="s">
        <v>50</v>
      </c>
      <c r="Z8" s="131" t="s">
        <v>50</v>
      </c>
      <c r="AA8" s="131" t="s">
        <v>50</v>
      </c>
      <c r="AB8" s="131" t="s">
        <v>149</v>
      </c>
      <c r="AC8" s="131" t="s">
        <v>50</v>
      </c>
      <c r="AD8" s="131" t="s">
        <v>50</v>
      </c>
      <c r="AE8" s="131" t="s">
        <v>50</v>
      </c>
      <c r="AF8" s="131" t="s">
        <v>50</v>
      </c>
      <c r="AG8" s="131" t="s">
        <v>50</v>
      </c>
      <c r="AH8" s="131" t="s">
        <v>159</v>
      </c>
      <c r="AI8" s="131" t="s">
        <v>161</v>
      </c>
      <c r="AJ8" s="131" t="s">
        <v>161</v>
      </c>
      <c r="AK8" s="131" t="s">
        <v>160</v>
      </c>
      <c r="AL8" s="131" t="s">
        <v>160</v>
      </c>
      <c r="AM8" s="131" t="s">
        <v>160</v>
      </c>
      <c r="AN8" s="131" t="s">
        <v>160</v>
      </c>
      <c r="AO8" s="131" t="s">
        <v>162</v>
      </c>
      <c r="AP8" s="131" t="s">
        <v>160</v>
      </c>
      <c r="AQ8" s="131" t="s">
        <v>157</v>
      </c>
      <c r="AR8" s="131" t="s">
        <v>159</v>
      </c>
      <c r="AS8" s="131" t="s">
        <v>159</v>
      </c>
      <c r="AT8" s="131" t="s">
        <v>159</v>
      </c>
      <c r="AU8" s="131" t="s">
        <v>49</v>
      </c>
      <c r="AV8" s="131" t="s">
        <v>50</v>
      </c>
      <c r="AW8" s="131" t="s">
        <v>50</v>
      </c>
      <c r="AX8" s="131" t="s">
        <v>50</v>
      </c>
      <c r="AY8" s="131" t="s">
        <v>49</v>
      </c>
      <c r="AZ8" s="131" t="s">
        <v>50</v>
      </c>
      <c r="BA8" s="131" t="s">
        <v>50</v>
      </c>
      <c r="BB8" s="131" t="s">
        <v>50</v>
      </c>
      <c r="BC8" s="131" t="s">
        <v>50</v>
      </c>
      <c r="BD8" s="131" t="s">
        <v>50</v>
      </c>
      <c r="BE8" s="131">
        <v>44300</v>
      </c>
      <c r="BF8" s="131" t="s">
        <v>112</v>
      </c>
      <c r="BG8" s="131">
        <v>214.61936624163616</v>
      </c>
      <c r="BH8" s="131" t="s">
        <v>251</v>
      </c>
      <c r="BI8" s="131" t="s">
        <v>251</v>
      </c>
      <c r="BJ8" s="131" t="s">
        <v>249</v>
      </c>
      <c r="BK8" s="131" t="s">
        <v>256</v>
      </c>
      <c r="BL8" s="131" t="s">
        <v>258</v>
      </c>
    </row>
    <row r="9" spans="1:64" s="131" customFormat="1" x14ac:dyDescent="0.2">
      <c r="A9" s="131">
        <v>7</v>
      </c>
      <c r="C9" s="131">
        <v>1</v>
      </c>
      <c r="D9" s="131">
        <v>13</v>
      </c>
      <c r="E9" s="131" t="s">
        <v>237</v>
      </c>
      <c r="F9" s="131">
        <v>1982</v>
      </c>
      <c r="G9" s="131" t="s">
        <v>26</v>
      </c>
      <c r="H9" s="131" t="s">
        <v>293</v>
      </c>
      <c r="I9" s="131">
        <v>80</v>
      </c>
      <c r="J9" s="131" t="s">
        <v>284</v>
      </c>
      <c r="K9" s="131">
        <v>39</v>
      </c>
      <c r="L9" s="131" t="s">
        <v>110</v>
      </c>
      <c r="M9" s="131">
        <v>170</v>
      </c>
      <c r="N9" s="131">
        <v>89</v>
      </c>
      <c r="O9" s="131" t="s">
        <v>127</v>
      </c>
      <c r="P9" s="131" t="s">
        <v>112</v>
      </c>
      <c r="Q9" s="131" t="s">
        <v>135</v>
      </c>
      <c r="R9" s="131">
        <v>31</v>
      </c>
      <c r="S9" s="131" t="s">
        <v>50</v>
      </c>
      <c r="T9" s="131" t="s">
        <v>50</v>
      </c>
      <c r="U9" s="131" t="s">
        <v>49</v>
      </c>
      <c r="V9" s="131" t="s">
        <v>49</v>
      </c>
      <c r="W9" s="131" t="s">
        <v>50</v>
      </c>
      <c r="X9" s="131" t="s">
        <v>50</v>
      </c>
      <c r="Y9" s="131" t="s">
        <v>50</v>
      </c>
      <c r="Z9" s="131" t="s">
        <v>50</v>
      </c>
      <c r="AA9" s="131" t="s">
        <v>50</v>
      </c>
      <c r="AB9" s="131" t="s">
        <v>149</v>
      </c>
      <c r="AC9" s="131" t="s">
        <v>50</v>
      </c>
      <c r="AD9" s="131" t="s">
        <v>50</v>
      </c>
      <c r="AE9" s="131" t="s">
        <v>50</v>
      </c>
      <c r="AF9" s="131" t="s">
        <v>50</v>
      </c>
      <c r="AG9" s="131" t="s">
        <v>50</v>
      </c>
      <c r="AH9" s="131" t="s">
        <v>159</v>
      </c>
      <c r="AI9" s="131" t="s">
        <v>161</v>
      </c>
      <c r="AJ9" s="131" t="s">
        <v>161</v>
      </c>
      <c r="AK9" s="131" t="s">
        <v>160</v>
      </c>
      <c r="AL9" s="131" t="s">
        <v>160</v>
      </c>
      <c r="AM9" s="131" t="s">
        <v>160</v>
      </c>
      <c r="AN9" s="131" t="s">
        <v>160</v>
      </c>
      <c r="AO9" s="131" t="s">
        <v>162</v>
      </c>
      <c r="AP9" s="131" t="s">
        <v>160</v>
      </c>
      <c r="AQ9" s="131" t="s">
        <v>157</v>
      </c>
      <c r="AR9" s="131" t="s">
        <v>159</v>
      </c>
      <c r="AS9" s="131" t="s">
        <v>159</v>
      </c>
      <c r="AT9" s="131" t="s">
        <v>159</v>
      </c>
      <c r="AU9" s="131" t="s">
        <v>49</v>
      </c>
      <c r="AV9" s="131" t="s">
        <v>50</v>
      </c>
      <c r="AW9" s="131" t="s">
        <v>50</v>
      </c>
      <c r="AX9" s="131" t="s">
        <v>50</v>
      </c>
      <c r="AY9" s="131" t="s">
        <v>49</v>
      </c>
      <c r="AZ9" s="131" t="s">
        <v>50</v>
      </c>
      <c r="BA9" s="131" t="s">
        <v>50</v>
      </c>
      <c r="BB9" s="131" t="s">
        <v>50</v>
      </c>
      <c r="BC9" s="131" t="s">
        <v>50</v>
      </c>
      <c r="BD9" s="131" t="s">
        <v>50</v>
      </c>
      <c r="BE9" s="131">
        <v>44300</v>
      </c>
      <c r="BF9" s="131" t="s">
        <v>112</v>
      </c>
      <c r="BG9" s="131">
        <v>214.61936624163616</v>
      </c>
      <c r="BH9" s="131" t="s">
        <v>251</v>
      </c>
      <c r="BI9" s="131" t="s">
        <v>251</v>
      </c>
      <c r="BJ9" s="131" t="s">
        <v>249</v>
      </c>
      <c r="BK9" s="131" t="s">
        <v>256</v>
      </c>
      <c r="BL9" s="131" t="s">
        <v>258</v>
      </c>
    </row>
    <row r="10" spans="1:64" s="131" customFormat="1" x14ac:dyDescent="0.2">
      <c r="A10" s="131">
        <v>8</v>
      </c>
      <c r="C10" s="131">
        <v>22</v>
      </c>
      <c r="D10" s="131">
        <v>11</v>
      </c>
      <c r="E10" s="131" t="s">
        <v>237</v>
      </c>
      <c r="F10" s="131">
        <v>1989</v>
      </c>
      <c r="G10" s="131" t="s">
        <v>26</v>
      </c>
      <c r="H10" s="131" t="s">
        <v>294</v>
      </c>
      <c r="I10" s="131">
        <v>80</v>
      </c>
      <c r="J10" s="131" t="s">
        <v>284</v>
      </c>
      <c r="K10" s="131">
        <v>32</v>
      </c>
      <c r="L10" s="131" t="s">
        <v>110</v>
      </c>
      <c r="M10" s="131">
        <v>70</v>
      </c>
      <c r="N10" s="131">
        <v>167</v>
      </c>
      <c r="O10" s="131" t="s">
        <v>121</v>
      </c>
      <c r="P10" s="131" t="s">
        <v>130</v>
      </c>
      <c r="Q10" s="131" t="s">
        <v>137</v>
      </c>
      <c r="R10" s="131">
        <v>4</v>
      </c>
      <c r="S10" s="131" t="s">
        <v>50</v>
      </c>
      <c r="T10" s="131" t="s">
        <v>50</v>
      </c>
      <c r="U10" s="131" t="s">
        <v>50</v>
      </c>
      <c r="V10" s="131" t="s">
        <v>50</v>
      </c>
      <c r="W10" s="131" t="s">
        <v>49</v>
      </c>
      <c r="X10" s="131" t="s">
        <v>50</v>
      </c>
      <c r="Y10" s="131" t="s">
        <v>50</v>
      </c>
      <c r="Z10" s="131" t="s">
        <v>50</v>
      </c>
      <c r="AA10" s="131" t="s">
        <v>50</v>
      </c>
      <c r="AB10" s="131" t="s">
        <v>149</v>
      </c>
      <c r="AC10" s="131" t="s">
        <v>50</v>
      </c>
      <c r="AD10" s="131" t="s">
        <v>50</v>
      </c>
      <c r="AE10" s="131" t="s">
        <v>50</v>
      </c>
      <c r="AF10" s="131" t="s">
        <v>50</v>
      </c>
      <c r="AG10" s="131" t="s">
        <v>50</v>
      </c>
      <c r="AH10" s="131" t="s">
        <v>161</v>
      </c>
      <c r="AI10" s="131" t="s">
        <v>160</v>
      </c>
      <c r="AJ10" s="131" t="s">
        <v>160</v>
      </c>
      <c r="AK10" s="131" t="s">
        <v>161</v>
      </c>
      <c r="AL10" s="131" t="s">
        <v>160</v>
      </c>
      <c r="AM10" s="131" t="s">
        <v>162</v>
      </c>
      <c r="AN10" s="131" t="s">
        <v>161</v>
      </c>
      <c r="AO10" s="131" t="s">
        <v>160</v>
      </c>
      <c r="AP10" s="131" t="s">
        <v>161</v>
      </c>
      <c r="AQ10" s="131" t="s">
        <v>161</v>
      </c>
      <c r="AR10" s="131" t="s">
        <v>160</v>
      </c>
      <c r="AS10" s="131" t="s">
        <v>161</v>
      </c>
      <c r="AT10" s="131" t="s">
        <v>161</v>
      </c>
      <c r="AU10" s="131" t="s">
        <v>50</v>
      </c>
      <c r="BF10" s="131" t="s">
        <v>189</v>
      </c>
      <c r="BG10" s="131">
        <v>25.099501595611173</v>
      </c>
      <c r="BH10" s="131" t="s">
        <v>251</v>
      </c>
      <c r="BI10" s="131" t="s">
        <v>251</v>
      </c>
      <c r="BJ10" s="131" t="s">
        <v>252</v>
      </c>
      <c r="BK10" s="131" t="s">
        <v>257</v>
      </c>
      <c r="BL10" s="131" t="s">
        <v>258</v>
      </c>
    </row>
    <row r="11" spans="1:64" s="131" customFormat="1" x14ac:dyDescent="0.2">
      <c r="A11" s="131">
        <v>9</v>
      </c>
      <c r="C11" s="131">
        <v>20</v>
      </c>
      <c r="D11" s="131">
        <v>1</v>
      </c>
      <c r="E11" s="131" t="s">
        <v>237</v>
      </c>
      <c r="F11" s="131">
        <v>1992</v>
      </c>
      <c r="G11" s="131" t="s">
        <v>26</v>
      </c>
      <c r="H11" s="131" t="s">
        <v>295</v>
      </c>
      <c r="I11" s="131">
        <v>90</v>
      </c>
      <c r="J11" s="131" t="s">
        <v>290</v>
      </c>
      <c r="K11" s="131">
        <v>29</v>
      </c>
      <c r="L11" s="131" t="s">
        <v>111</v>
      </c>
      <c r="M11" s="131">
        <v>65</v>
      </c>
      <c r="N11" s="131">
        <v>173</v>
      </c>
      <c r="O11" s="131" t="s">
        <v>123</v>
      </c>
      <c r="P11" s="131" t="s">
        <v>130</v>
      </c>
      <c r="Q11" s="131" t="s">
        <v>112</v>
      </c>
      <c r="R11" s="131">
        <v>5</v>
      </c>
      <c r="S11" s="131" t="s">
        <v>50</v>
      </c>
      <c r="T11" s="131" t="s">
        <v>50</v>
      </c>
      <c r="U11" s="131" t="s">
        <v>50</v>
      </c>
      <c r="V11" s="131" t="s">
        <v>49</v>
      </c>
      <c r="W11" s="131" t="s">
        <v>50</v>
      </c>
      <c r="X11" s="131" t="s">
        <v>49</v>
      </c>
      <c r="Y11" s="131" t="s">
        <v>50</v>
      </c>
      <c r="Z11" s="131" t="s">
        <v>50</v>
      </c>
      <c r="AA11" s="131" t="s">
        <v>50</v>
      </c>
      <c r="AB11" s="131" t="s">
        <v>149</v>
      </c>
      <c r="AC11" s="131" t="s">
        <v>50</v>
      </c>
      <c r="AD11" s="131" t="s">
        <v>50</v>
      </c>
      <c r="AE11" s="131" t="s">
        <v>50</v>
      </c>
      <c r="AF11" s="131" t="s">
        <v>50</v>
      </c>
      <c r="AG11" s="131" t="s">
        <v>50</v>
      </c>
      <c r="AH11" s="131" t="s">
        <v>159</v>
      </c>
      <c r="AI11" s="131" t="s">
        <v>157</v>
      </c>
      <c r="AJ11" s="131" t="s">
        <v>157</v>
      </c>
      <c r="AK11" s="131" t="s">
        <v>157</v>
      </c>
      <c r="AL11" s="131" t="s">
        <v>159</v>
      </c>
      <c r="AM11" s="131" t="s">
        <v>160</v>
      </c>
      <c r="AN11" s="131" t="s">
        <v>160</v>
      </c>
      <c r="AO11" s="131" t="s">
        <v>160</v>
      </c>
      <c r="AP11" s="131" t="s">
        <v>159</v>
      </c>
      <c r="AQ11" s="131" t="s">
        <v>157</v>
      </c>
      <c r="AR11" s="131" t="s">
        <v>157</v>
      </c>
      <c r="AS11" s="131" t="s">
        <v>159</v>
      </c>
      <c r="AT11" s="131" t="s">
        <v>160</v>
      </c>
      <c r="AU11" s="131" t="s">
        <v>50</v>
      </c>
      <c r="BF11" s="131" t="s">
        <v>190</v>
      </c>
      <c r="BG11" s="131">
        <v>21.718066089745729</v>
      </c>
      <c r="BH11" s="131" t="s">
        <v>249</v>
      </c>
      <c r="BI11" s="131" t="s">
        <v>249</v>
      </c>
      <c r="BJ11" s="131" t="s">
        <v>249</v>
      </c>
      <c r="BK11" s="131" t="s">
        <v>256</v>
      </c>
      <c r="BL11" s="131" t="s">
        <v>260</v>
      </c>
    </row>
    <row r="12" spans="1:64" s="131" customFormat="1" x14ac:dyDescent="0.2">
      <c r="A12" s="131">
        <v>10</v>
      </c>
      <c r="C12" s="131">
        <v>24</v>
      </c>
      <c r="D12" s="131">
        <v>5</v>
      </c>
      <c r="E12" s="131" t="s">
        <v>236</v>
      </c>
      <c r="F12" s="131">
        <v>1993</v>
      </c>
      <c r="G12" s="131" t="s">
        <v>271</v>
      </c>
      <c r="H12" s="131" t="s">
        <v>296</v>
      </c>
      <c r="I12" s="131">
        <v>90</v>
      </c>
      <c r="J12" s="131" t="s">
        <v>288</v>
      </c>
      <c r="K12" s="131">
        <v>28</v>
      </c>
      <c r="L12" s="131" t="s">
        <v>110</v>
      </c>
      <c r="M12" s="131">
        <v>65</v>
      </c>
      <c r="N12" s="131">
        <v>168</v>
      </c>
      <c r="O12" s="131" t="s">
        <v>128</v>
      </c>
      <c r="P12" s="131" t="s">
        <v>130</v>
      </c>
      <c r="Q12" s="131" t="s">
        <v>137</v>
      </c>
      <c r="R12" s="131">
        <v>4</v>
      </c>
      <c r="S12" s="131" t="s">
        <v>49</v>
      </c>
      <c r="T12" s="131" t="s">
        <v>50</v>
      </c>
      <c r="U12" s="131" t="s">
        <v>49</v>
      </c>
      <c r="V12" s="131" t="s">
        <v>50</v>
      </c>
      <c r="W12" s="131" t="s">
        <v>50</v>
      </c>
      <c r="X12" s="131" t="s">
        <v>50</v>
      </c>
      <c r="Y12" s="131" t="s">
        <v>50</v>
      </c>
      <c r="Z12" s="131" t="s">
        <v>50</v>
      </c>
      <c r="AA12" s="131" t="s">
        <v>50</v>
      </c>
      <c r="AB12" s="131" t="s">
        <v>150</v>
      </c>
      <c r="AC12" s="131" t="s">
        <v>50</v>
      </c>
      <c r="AD12" s="131" t="s">
        <v>50</v>
      </c>
      <c r="AE12" s="131" t="s">
        <v>50</v>
      </c>
      <c r="AF12" s="131" t="s">
        <v>50</v>
      </c>
      <c r="AG12" s="131" t="s">
        <v>50</v>
      </c>
      <c r="AH12" s="131" t="s">
        <v>159</v>
      </c>
      <c r="AI12" s="131" t="s">
        <v>160</v>
      </c>
      <c r="AJ12" s="131" t="s">
        <v>160</v>
      </c>
      <c r="AK12" s="131" t="s">
        <v>160</v>
      </c>
      <c r="AL12" s="131" t="s">
        <v>160</v>
      </c>
      <c r="AM12" s="131" t="s">
        <v>160</v>
      </c>
      <c r="AN12" s="131" t="s">
        <v>160</v>
      </c>
      <c r="AO12" s="131" t="s">
        <v>161</v>
      </c>
      <c r="AP12" s="131" t="s">
        <v>159</v>
      </c>
      <c r="AQ12" s="131" t="s">
        <v>159</v>
      </c>
      <c r="AR12" s="131" t="s">
        <v>160</v>
      </c>
      <c r="AS12" s="131" t="s">
        <v>160</v>
      </c>
      <c r="AT12" s="131" t="s">
        <v>162</v>
      </c>
      <c r="AU12" s="131" t="s">
        <v>50</v>
      </c>
      <c r="BF12" s="131" t="s">
        <v>112</v>
      </c>
      <c r="BG12" s="131">
        <v>23.030045351473927</v>
      </c>
      <c r="BH12" s="131" t="s">
        <v>250</v>
      </c>
      <c r="BI12" s="131" t="s">
        <v>250</v>
      </c>
      <c r="BJ12" s="131" t="s">
        <v>249</v>
      </c>
      <c r="BK12" s="131" t="s">
        <v>256</v>
      </c>
      <c r="BL12" s="131" t="s">
        <v>258</v>
      </c>
    </row>
    <row r="13" spans="1:64" s="131" customFormat="1" x14ac:dyDescent="0.2">
      <c r="A13" s="131">
        <v>11</v>
      </c>
      <c r="C13" s="131">
        <v>20</v>
      </c>
      <c r="D13" s="131">
        <v>4</v>
      </c>
      <c r="E13" s="131" t="s">
        <v>237</v>
      </c>
      <c r="F13" s="131">
        <v>1987</v>
      </c>
      <c r="G13" s="131" t="s">
        <v>26</v>
      </c>
      <c r="H13" s="131" t="s">
        <v>285</v>
      </c>
      <c r="I13" s="131">
        <v>80</v>
      </c>
      <c r="J13" s="131" t="s">
        <v>284</v>
      </c>
      <c r="K13" s="131">
        <v>34</v>
      </c>
      <c r="L13" s="131" t="s">
        <v>111</v>
      </c>
      <c r="M13" s="131">
        <v>51</v>
      </c>
      <c r="N13" s="131">
        <v>156</v>
      </c>
      <c r="O13" s="131" t="s">
        <v>127</v>
      </c>
      <c r="P13" s="131" t="s">
        <v>133</v>
      </c>
      <c r="Q13" s="131" t="s">
        <v>137</v>
      </c>
      <c r="R13" s="131">
        <v>6</v>
      </c>
      <c r="S13" s="131" t="s">
        <v>50</v>
      </c>
      <c r="T13" s="131" t="s">
        <v>50</v>
      </c>
      <c r="U13" s="131" t="s">
        <v>50</v>
      </c>
      <c r="V13" s="131" t="s">
        <v>49</v>
      </c>
      <c r="W13" s="131" t="s">
        <v>50</v>
      </c>
      <c r="X13" s="131" t="s">
        <v>50</v>
      </c>
      <c r="Y13" s="131" t="s">
        <v>50</v>
      </c>
      <c r="Z13" s="131" t="s">
        <v>50</v>
      </c>
      <c r="AA13" s="131" t="s">
        <v>50</v>
      </c>
      <c r="AB13" s="131" t="s">
        <v>150</v>
      </c>
      <c r="AC13" s="131" t="s">
        <v>50</v>
      </c>
      <c r="AD13" s="131" t="s">
        <v>49</v>
      </c>
      <c r="AE13" s="131" t="s">
        <v>50</v>
      </c>
      <c r="AF13" s="131" t="s">
        <v>50</v>
      </c>
      <c r="AG13" s="131" t="s">
        <v>50</v>
      </c>
      <c r="AH13" s="131" t="s">
        <v>160</v>
      </c>
      <c r="AI13" s="131" t="s">
        <v>160</v>
      </c>
      <c r="AJ13" s="131" t="s">
        <v>160</v>
      </c>
      <c r="AK13" s="131" t="s">
        <v>159</v>
      </c>
      <c r="AL13" s="131" t="s">
        <v>160</v>
      </c>
      <c r="AM13" s="131" t="s">
        <v>161</v>
      </c>
      <c r="AN13" s="131" t="s">
        <v>161</v>
      </c>
      <c r="AO13" s="131" t="s">
        <v>160</v>
      </c>
      <c r="AP13" s="131" t="s">
        <v>159</v>
      </c>
      <c r="AQ13" s="131" t="s">
        <v>157</v>
      </c>
      <c r="AR13" s="131" t="s">
        <v>160</v>
      </c>
      <c r="AS13" s="131" t="s">
        <v>160</v>
      </c>
      <c r="AT13" s="131" t="s">
        <v>161</v>
      </c>
      <c r="AU13" s="131" t="s">
        <v>49</v>
      </c>
      <c r="AV13" s="131" t="s">
        <v>50</v>
      </c>
      <c r="AW13" s="131" t="s">
        <v>50</v>
      </c>
      <c r="AX13" s="131" t="s">
        <v>50</v>
      </c>
      <c r="AY13" s="131" t="s">
        <v>50</v>
      </c>
      <c r="AZ13" s="131" t="s">
        <v>50</v>
      </c>
      <c r="BA13" s="131" t="s">
        <v>50</v>
      </c>
      <c r="BB13" s="131" t="s">
        <v>50</v>
      </c>
      <c r="BC13" s="131" t="s">
        <v>50</v>
      </c>
      <c r="BD13" s="131" t="s">
        <v>49</v>
      </c>
      <c r="BE13" s="131">
        <v>44310</v>
      </c>
      <c r="BF13" s="131" t="s">
        <v>190</v>
      </c>
      <c r="BG13" s="131">
        <v>20.956607495069033</v>
      </c>
      <c r="BH13" s="131" t="s">
        <v>249</v>
      </c>
      <c r="BI13" s="131" t="s">
        <v>249</v>
      </c>
      <c r="BJ13" s="131" t="s">
        <v>252</v>
      </c>
      <c r="BK13" s="131" t="s">
        <v>256</v>
      </c>
      <c r="BL13" s="131" t="s">
        <v>260</v>
      </c>
    </row>
    <row r="14" spans="1:64" s="131" customFormat="1" x14ac:dyDescent="0.2">
      <c r="A14" s="131">
        <v>12</v>
      </c>
      <c r="C14" s="131">
        <v>19</v>
      </c>
      <c r="D14" s="131">
        <v>4</v>
      </c>
      <c r="E14" s="131" t="s">
        <v>237</v>
      </c>
      <c r="F14" s="131">
        <v>1993</v>
      </c>
      <c r="G14" s="131" t="s">
        <v>26</v>
      </c>
      <c r="H14" s="131" t="s">
        <v>296</v>
      </c>
      <c r="I14" s="131">
        <v>90</v>
      </c>
      <c r="J14" s="131" t="s">
        <v>290</v>
      </c>
      <c r="K14" s="131">
        <v>28</v>
      </c>
      <c r="L14" s="131" t="s">
        <v>110</v>
      </c>
      <c r="M14" s="131">
        <v>68</v>
      </c>
      <c r="N14" s="131">
        <v>168</v>
      </c>
      <c r="O14" s="131" t="s">
        <v>124</v>
      </c>
      <c r="P14" s="131" t="s">
        <v>130</v>
      </c>
      <c r="Q14" s="131" t="s">
        <v>137</v>
      </c>
      <c r="R14" s="131">
        <v>4</v>
      </c>
      <c r="S14" s="131" t="s">
        <v>49</v>
      </c>
      <c r="T14" s="131" t="s">
        <v>50</v>
      </c>
      <c r="U14" s="131" t="s">
        <v>50</v>
      </c>
      <c r="V14" s="131" t="s">
        <v>50</v>
      </c>
      <c r="W14" s="131" t="s">
        <v>50</v>
      </c>
      <c r="X14" s="131" t="s">
        <v>50</v>
      </c>
      <c r="Y14" s="131" t="s">
        <v>49</v>
      </c>
      <c r="Z14" s="131" t="s">
        <v>50</v>
      </c>
      <c r="AA14" s="131" t="s">
        <v>50</v>
      </c>
      <c r="AB14" s="131" t="s">
        <v>150</v>
      </c>
      <c r="AC14" s="131" t="s">
        <v>50</v>
      </c>
      <c r="AD14" s="131" t="s">
        <v>50</v>
      </c>
      <c r="AE14" s="131" t="s">
        <v>50</v>
      </c>
      <c r="AF14" s="131" t="s">
        <v>49</v>
      </c>
      <c r="AG14" s="131" t="s">
        <v>50</v>
      </c>
      <c r="AH14" s="131" t="s">
        <v>157</v>
      </c>
      <c r="AI14" s="131" t="s">
        <v>160</v>
      </c>
      <c r="AJ14" s="131" t="s">
        <v>160</v>
      </c>
      <c r="AK14" s="131" t="s">
        <v>160</v>
      </c>
      <c r="AL14" s="131" t="s">
        <v>160</v>
      </c>
      <c r="AM14" s="131" t="s">
        <v>157</v>
      </c>
      <c r="AN14" s="131" t="s">
        <v>160</v>
      </c>
      <c r="AO14" s="131" t="s">
        <v>160</v>
      </c>
      <c r="AP14" s="131" t="s">
        <v>160</v>
      </c>
      <c r="AQ14" s="131" t="s">
        <v>157</v>
      </c>
      <c r="AR14" s="131" t="s">
        <v>160</v>
      </c>
      <c r="AS14" s="131" t="s">
        <v>160</v>
      </c>
      <c r="AT14" s="131" t="s">
        <v>160</v>
      </c>
      <c r="AU14" s="131" t="s">
        <v>50</v>
      </c>
      <c r="BF14" s="131" t="s">
        <v>190</v>
      </c>
      <c r="BG14" s="131">
        <v>24.092970521541954</v>
      </c>
      <c r="BH14" s="131" t="s">
        <v>250</v>
      </c>
      <c r="BI14" s="131" t="s">
        <v>250</v>
      </c>
      <c r="BJ14" s="131" t="s">
        <v>249</v>
      </c>
      <c r="BK14" s="131" t="s">
        <v>256</v>
      </c>
      <c r="BL14" s="131" t="s">
        <v>258</v>
      </c>
    </row>
    <row r="15" spans="1:64" s="131" customFormat="1" x14ac:dyDescent="0.2">
      <c r="A15" s="131">
        <v>13</v>
      </c>
      <c r="C15" s="131">
        <v>26</v>
      </c>
      <c r="D15" s="131">
        <v>1</v>
      </c>
      <c r="E15" s="131" t="s">
        <v>237</v>
      </c>
      <c r="F15" s="131">
        <v>1976</v>
      </c>
      <c r="G15" s="131" t="s">
        <v>26</v>
      </c>
      <c r="H15" s="131" t="s">
        <v>297</v>
      </c>
      <c r="I15" s="131">
        <v>70</v>
      </c>
      <c r="J15" s="131" t="s">
        <v>298</v>
      </c>
      <c r="K15" s="131">
        <v>45</v>
      </c>
      <c r="L15" s="131" t="s">
        <v>110</v>
      </c>
      <c r="M15" s="131">
        <v>76</v>
      </c>
      <c r="N15" s="131">
        <v>170</v>
      </c>
      <c r="O15" s="131" t="s">
        <v>125</v>
      </c>
      <c r="P15" s="131" t="s">
        <v>130</v>
      </c>
      <c r="Q15" s="131" t="s">
        <v>136</v>
      </c>
      <c r="R15" s="131">
        <v>17</v>
      </c>
      <c r="S15" s="131" t="s">
        <v>50</v>
      </c>
      <c r="T15" s="131" t="s">
        <v>50</v>
      </c>
      <c r="U15" s="131" t="s">
        <v>50</v>
      </c>
      <c r="V15" s="131" t="s">
        <v>50</v>
      </c>
      <c r="W15" s="131" t="s">
        <v>50</v>
      </c>
      <c r="X15" s="131" t="s">
        <v>50</v>
      </c>
      <c r="Y15" s="131" t="s">
        <v>50</v>
      </c>
      <c r="Z15" s="131" t="s">
        <v>50</v>
      </c>
      <c r="AA15" s="131" t="s">
        <v>49</v>
      </c>
      <c r="AB15" s="131" t="s">
        <v>149</v>
      </c>
      <c r="AC15" s="131" t="s">
        <v>50</v>
      </c>
      <c r="AD15" s="131" t="s">
        <v>49</v>
      </c>
      <c r="AE15" s="131" t="s">
        <v>50</v>
      </c>
      <c r="AF15" s="131" t="s">
        <v>50</v>
      </c>
      <c r="AG15" s="131" t="s">
        <v>50</v>
      </c>
      <c r="AH15" s="131" t="s">
        <v>157</v>
      </c>
      <c r="AI15" s="131" t="s">
        <v>157</v>
      </c>
      <c r="AJ15" s="131" t="s">
        <v>157</v>
      </c>
      <c r="AK15" s="131" t="s">
        <v>160</v>
      </c>
      <c r="AL15" s="131" t="s">
        <v>160</v>
      </c>
      <c r="AM15" s="131" t="s">
        <v>160</v>
      </c>
      <c r="AN15" s="131" t="s">
        <v>160</v>
      </c>
      <c r="AO15" s="131" t="s">
        <v>160</v>
      </c>
      <c r="AP15" s="131" t="s">
        <v>159</v>
      </c>
      <c r="AQ15" s="131" t="s">
        <v>157</v>
      </c>
      <c r="AR15" s="131" t="s">
        <v>159</v>
      </c>
      <c r="AS15" s="131" t="s">
        <v>160</v>
      </c>
      <c r="AT15" s="131" t="s">
        <v>160</v>
      </c>
      <c r="AU15" s="131" t="s">
        <v>49</v>
      </c>
      <c r="AV15" s="131" t="s">
        <v>50</v>
      </c>
      <c r="AW15" s="131" t="s">
        <v>50</v>
      </c>
      <c r="AX15" s="131" t="s">
        <v>50</v>
      </c>
      <c r="AY15" s="131" t="s">
        <v>50</v>
      </c>
      <c r="AZ15" s="131" t="s">
        <v>50</v>
      </c>
      <c r="BA15" s="131" t="s">
        <v>50</v>
      </c>
      <c r="BB15" s="131" t="s">
        <v>50</v>
      </c>
      <c r="BC15" s="131" t="s">
        <v>49</v>
      </c>
      <c r="BD15" s="131" t="s">
        <v>50</v>
      </c>
      <c r="BE15" s="131">
        <v>44309</v>
      </c>
      <c r="BF15" s="131" t="s">
        <v>190</v>
      </c>
      <c r="BG15" s="131">
        <v>26.297577854671282</v>
      </c>
      <c r="BH15" s="131" t="s">
        <v>251</v>
      </c>
      <c r="BI15" s="131" t="s">
        <v>251</v>
      </c>
      <c r="BJ15" s="131" t="s">
        <v>249</v>
      </c>
      <c r="BK15" s="131" t="s">
        <v>256</v>
      </c>
      <c r="BL15" s="131" t="s">
        <v>258</v>
      </c>
    </row>
    <row r="16" spans="1:64" s="131" customFormat="1" x14ac:dyDescent="0.2">
      <c r="A16" s="131">
        <v>13</v>
      </c>
      <c r="C16" s="131">
        <v>26</v>
      </c>
      <c r="D16" s="131">
        <v>1</v>
      </c>
      <c r="E16" s="131" t="s">
        <v>237</v>
      </c>
      <c r="F16" s="131">
        <v>1976</v>
      </c>
      <c r="G16" s="131" t="s">
        <v>26</v>
      </c>
      <c r="H16" s="131" t="s">
        <v>297</v>
      </c>
      <c r="I16" s="131">
        <v>70</v>
      </c>
      <c r="J16" s="131" t="s">
        <v>298</v>
      </c>
      <c r="K16" s="131">
        <v>45</v>
      </c>
      <c r="L16" s="131" t="s">
        <v>110</v>
      </c>
      <c r="M16" s="131">
        <v>76</v>
      </c>
      <c r="N16" s="131">
        <v>170</v>
      </c>
      <c r="O16" s="131" t="s">
        <v>125</v>
      </c>
      <c r="P16" s="131" t="s">
        <v>130</v>
      </c>
      <c r="Q16" s="131" t="s">
        <v>136</v>
      </c>
      <c r="R16" s="131">
        <v>17</v>
      </c>
      <c r="S16" s="131" t="s">
        <v>50</v>
      </c>
      <c r="T16" s="131" t="s">
        <v>50</v>
      </c>
      <c r="U16" s="131" t="s">
        <v>50</v>
      </c>
      <c r="V16" s="131" t="s">
        <v>50</v>
      </c>
      <c r="W16" s="131" t="s">
        <v>50</v>
      </c>
      <c r="X16" s="131" t="s">
        <v>50</v>
      </c>
      <c r="Y16" s="131" t="s">
        <v>50</v>
      </c>
      <c r="Z16" s="131" t="s">
        <v>50</v>
      </c>
      <c r="AA16" s="131" t="s">
        <v>49</v>
      </c>
      <c r="AB16" s="131" t="s">
        <v>149</v>
      </c>
      <c r="AC16" s="131" t="s">
        <v>50</v>
      </c>
      <c r="AD16" s="131" t="s">
        <v>49</v>
      </c>
      <c r="AE16" s="131" t="s">
        <v>50</v>
      </c>
      <c r="AF16" s="131" t="s">
        <v>50</v>
      </c>
      <c r="AG16" s="131" t="s">
        <v>50</v>
      </c>
      <c r="AH16" s="131" t="s">
        <v>157</v>
      </c>
      <c r="AI16" s="131" t="s">
        <v>157</v>
      </c>
      <c r="AJ16" s="131" t="s">
        <v>157</v>
      </c>
      <c r="AK16" s="131" t="s">
        <v>160</v>
      </c>
      <c r="AL16" s="131" t="s">
        <v>160</v>
      </c>
      <c r="AM16" s="131" t="s">
        <v>160</v>
      </c>
      <c r="AN16" s="131" t="s">
        <v>160</v>
      </c>
      <c r="AO16" s="131" t="s">
        <v>160</v>
      </c>
      <c r="AP16" s="131" t="s">
        <v>159</v>
      </c>
      <c r="AQ16" s="131" t="s">
        <v>157</v>
      </c>
      <c r="AR16" s="131" t="s">
        <v>159</v>
      </c>
      <c r="AS16" s="131" t="s">
        <v>160</v>
      </c>
      <c r="AT16" s="131" t="s">
        <v>160</v>
      </c>
      <c r="AU16" s="131" t="s">
        <v>49</v>
      </c>
      <c r="AV16" s="131" t="s">
        <v>50</v>
      </c>
      <c r="AW16" s="131" t="s">
        <v>50</v>
      </c>
      <c r="AX16" s="131" t="s">
        <v>50</v>
      </c>
      <c r="AY16" s="131" t="s">
        <v>50</v>
      </c>
      <c r="AZ16" s="131" t="s">
        <v>50</v>
      </c>
      <c r="BA16" s="131" t="s">
        <v>50</v>
      </c>
      <c r="BB16" s="131" t="s">
        <v>50</v>
      </c>
      <c r="BC16" s="131" t="s">
        <v>49</v>
      </c>
      <c r="BD16" s="131" t="s">
        <v>50</v>
      </c>
      <c r="BE16" s="131">
        <v>44309</v>
      </c>
      <c r="BF16" s="131" t="s">
        <v>190</v>
      </c>
      <c r="BG16" s="131">
        <v>26.297577854671282</v>
      </c>
      <c r="BH16" s="131" t="s">
        <v>251</v>
      </c>
      <c r="BI16" s="131" t="s">
        <v>251</v>
      </c>
      <c r="BJ16" s="131" t="s">
        <v>249</v>
      </c>
      <c r="BK16" s="131" t="s">
        <v>256</v>
      </c>
      <c r="BL16" s="131" t="s">
        <v>258</v>
      </c>
    </row>
    <row r="17" spans="1:64" s="131" customFormat="1" x14ac:dyDescent="0.2">
      <c r="A17" s="131">
        <v>14</v>
      </c>
      <c r="C17" s="131">
        <v>1</v>
      </c>
      <c r="D17" s="131">
        <v>1</v>
      </c>
      <c r="E17" s="131" t="s">
        <v>237</v>
      </c>
      <c r="F17" s="131">
        <v>1994</v>
      </c>
      <c r="G17" s="131" t="s">
        <v>26</v>
      </c>
      <c r="H17" s="131" t="s">
        <v>299</v>
      </c>
      <c r="I17" s="131">
        <v>90</v>
      </c>
      <c r="J17" s="131" t="s">
        <v>290</v>
      </c>
      <c r="K17" s="131">
        <v>27</v>
      </c>
      <c r="L17" s="131" t="s">
        <v>111</v>
      </c>
      <c r="M17" s="131">
        <v>62</v>
      </c>
      <c r="N17" s="131">
        <v>164</v>
      </c>
      <c r="O17" s="131" t="s">
        <v>127</v>
      </c>
      <c r="P17" s="131" t="s">
        <v>130</v>
      </c>
      <c r="Q17" s="131" t="s">
        <v>135</v>
      </c>
      <c r="R17" s="131">
        <v>3</v>
      </c>
      <c r="S17" s="131" t="s">
        <v>50</v>
      </c>
      <c r="T17" s="131" t="s">
        <v>50</v>
      </c>
      <c r="U17" s="131" t="s">
        <v>50</v>
      </c>
      <c r="V17" s="131" t="s">
        <v>50</v>
      </c>
      <c r="W17" s="131" t="s">
        <v>50</v>
      </c>
      <c r="X17" s="131" t="s">
        <v>50</v>
      </c>
      <c r="Y17" s="131" t="s">
        <v>50</v>
      </c>
      <c r="Z17" s="131" t="s">
        <v>49</v>
      </c>
      <c r="AA17" s="131" t="s">
        <v>50</v>
      </c>
      <c r="AB17" s="131" t="s">
        <v>149</v>
      </c>
      <c r="AC17" s="131" t="s">
        <v>50</v>
      </c>
      <c r="AD17" s="131" t="s">
        <v>50</v>
      </c>
      <c r="AE17" s="131" t="s">
        <v>50</v>
      </c>
      <c r="AF17" s="131" t="s">
        <v>50</v>
      </c>
      <c r="AG17" s="131" t="s">
        <v>50</v>
      </c>
      <c r="AH17" s="131" t="s">
        <v>161</v>
      </c>
      <c r="AI17" s="131" t="s">
        <v>162</v>
      </c>
      <c r="AJ17" s="131" t="s">
        <v>157</v>
      </c>
      <c r="AK17" s="131" t="s">
        <v>160</v>
      </c>
      <c r="AL17" s="131" t="s">
        <v>160</v>
      </c>
      <c r="AM17" s="131" t="s">
        <v>160</v>
      </c>
      <c r="AN17" s="131" t="s">
        <v>161</v>
      </c>
      <c r="AO17" s="131" t="s">
        <v>161</v>
      </c>
      <c r="AP17" s="131" t="s">
        <v>159</v>
      </c>
      <c r="AQ17" s="131" t="s">
        <v>160</v>
      </c>
      <c r="AR17" s="131" t="s">
        <v>159</v>
      </c>
      <c r="AS17" s="131" t="s">
        <v>159</v>
      </c>
      <c r="AT17" s="131" t="s">
        <v>160</v>
      </c>
      <c r="AU17" s="131" t="s">
        <v>50</v>
      </c>
      <c r="BF17" s="131" t="s">
        <v>188</v>
      </c>
      <c r="BG17" s="131">
        <v>23.051754907792983</v>
      </c>
      <c r="BH17" s="131" t="s">
        <v>250</v>
      </c>
      <c r="BI17" s="131" t="s">
        <v>250</v>
      </c>
      <c r="BJ17" s="131" t="s">
        <v>252</v>
      </c>
      <c r="BK17" s="131" t="s">
        <v>256</v>
      </c>
      <c r="BL17" s="131" t="s">
        <v>258</v>
      </c>
    </row>
    <row r="18" spans="1:64" s="131" customFormat="1" x14ac:dyDescent="0.2">
      <c r="A18" s="131">
        <v>15</v>
      </c>
      <c r="C18" s="131">
        <v>19</v>
      </c>
      <c r="D18" s="131">
        <v>10</v>
      </c>
      <c r="E18" s="131" t="s">
        <v>236</v>
      </c>
      <c r="F18" s="131">
        <v>1987</v>
      </c>
      <c r="G18" s="131" t="s">
        <v>271</v>
      </c>
      <c r="H18" s="131" t="s">
        <v>285</v>
      </c>
      <c r="I18" s="131">
        <v>80</v>
      </c>
      <c r="J18" s="131" t="s">
        <v>286</v>
      </c>
      <c r="K18" s="131">
        <v>34</v>
      </c>
      <c r="L18" s="131" t="s">
        <v>111</v>
      </c>
      <c r="M18" s="131">
        <v>52</v>
      </c>
      <c r="N18" s="131">
        <v>157</v>
      </c>
      <c r="O18" s="131" t="s">
        <v>127</v>
      </c>
      <c r="P18" s="131" t="s">
        <v>132</v>
      </c>
      <c r="Q18" s="131" t="s">
        <v>137</v>
      </c>
      <c r="R18" s="131">
        <v>6</v>
      </c>
      <c r="S18" s="131" t="s">
        <v>50</v>
      </c>
      <c r="T18" s="131" t="s">
        <v>50</v>
      </c>
      <c r="U18" s="131" t="s">
        <v>50</v>
      </c>
      <c r="V18" s="131" t="s">
        <v>50</v>
      </c>
      <c r="W18" s="131" t="s">
        <v>50</v>
      </c>
      <c r="X18" s="131" t="s">
        <v>50</v>
      </c>
      <c r="Y18" s="131" t="s">
        <v>49</v>
      </c>
      <c r="Z18" s="131" t="s">
        <v>50</v>
      </c>
      <c r="AA18" s="131" t="s">
        <v>50</v>
      </c>
      <c r="AB18" s="131" t="s">
        <v>150</v>
      </c>
      <c r="AC18" s="131" t="s">
        <v>49</v>
      </c>
      <c r="AD18" s="131" t="s">
        <v>50</v>
      </c>
      <c r="AE18" s="131" t="s">
        <v>50</v>
      </c>
      <c r="AF18" s="131" t="s">
        <v>50</v>
      </c>
      <c r="AG18" s="131" t="s">
        <v>50</v>
      </c>
      <c r="AH18" s="131" t="s">
        <v>159</v>
      </c>
      <c r="AI18" s="131" t="s">
        <v>159</v>
      </c>
      <c r="AJ18" s="131" t="s">
        <v>157</v>
      </c>
      <c r="AK18" s="131" t="s">
        <v>162</v>
      </c>
      <c r="AL18" s="131" t="s">
        <v>160</v>
      </c>
      <c r="AM18" s="131" t="s">
        <v>161</v>
      </c>
      <c r="AN18" s="131" t="s">
        <v>160</v>
      </c>
      <c r="AO18" s="131" t="s">
        <v>161</v>
      </c>
      <c r="AP18" s="131" t="s">
        <v>162</v>
      </c>
      <c r="AQ18" s="131" t="s">
        <v>161</v>
      </c>
      <c r="AR18" s="131" t="s">
        <v>159</v>
      </c>
      <c r="AS18" s="131" t="s">
        <v>160</v>
      </c>
      <c r="AT18" s="131" t="s">
        <v>161</v>
      </c>
      <c r="AU18" s="131" t="s">
        <v>50</v>
      </c>
      <c r="BF18" s="131" t="s">
        <v>190</v>
      </c>
      <c r="BG18" s="131">
        <v>21.096190514828187</v>
      </c>
      <c r="BH18" s="131" t="s">
        <v>249</v>
      </c>
      <c r="BI18" s="131" t="s">
        <v>249</v>
      </c>
      <c r="BJ18" s="131" t="s">
        <v>249</v>
      </c>
      <c r="BK18" s="131" t="s">
        <v>257</v>
      </c>
      <c r="BL18" s="131" t="s">
        <v>260</v>
      </c>
    </row>
    <row r="19" spans="1:64" s="131" customFormat="1" x14ac:dyDescent="0.2">
      <c r="A19" s="131">
        <v>16</v>
      </c>
      <c r="C19" s="131">
        <v>8</v>
      </c>
      <c r="D19" s="131">
        <v>8</v>
      </c>
      <c r="E19" s="131" t="s">
        <v>236</v>
      </c>
      <c r="F19" s="131">
        <v>1993</v>
      </c>
      <c r="G19" s="131" t="s">
        <v>271</v>
      </c>
      <c r="H19" s="131" t="s">
        <v>296</v>
      </c>
      <c r="I19" s="131">
        <v>90</v>
      </c>
      <c r="J19" s="131" t="s">
        <v>288</v>
      </c>
      <c r="K19" s="131">
        <v>28</v>
      </c>
      <c r="L19" s="131" t="s">
        <v>110</v>
      </c>
      <c r="M19" s="131">
        <v>62</v>
      </c>
      <c r="N19" s="131">
        <v>170</v>
      </c>
      <c r="O19" s="131" t="s">
        <v>282</v>
      </c>
      <c r="P19" s="131" t="s">
        <v>130</v>
      </c>
      <c r="Q19" s="131" t="s">
        <v>137</v>
      </c>
      <c r="R19" s="131">
        <v>4</v>
      </c>
      <c r="S19" s="131" t="s">
        <v>49</v>
      </c>
      <c r="T19" s="131" t="s">
        <v>49</v>
      </c>
      <c r="U19" s="131" t="s">
        <v>49</v>
      </c>
      <c r="V19" s="131" t="s">
        <v>50</v>
      </c>
      <c r="W19" s="131" t="s">
        <v>50</v>
      </c>
      <c r="X19" s="131" t="s">
        <v>50</v>
      </c>
      <c r="Y19" s="131" t="s">
        <v>50</v>
      </c>
      <c r="Z19" s="131" t="s">
        <v>50</v>
      </c>
      <c r="AA19" s="131" t="s">
        <v>50</v>
      </c>
      <c r="AB19" s="131" t="s">
        <v>150</v>
      </c>
      <c r="AC19" s="131" t="s">
        <v>50</v>
      </c>
      <c r="AD19" s="131" t="s">
        <v>49</v>
      </c>
      <c r="AE19" s="131" t="s">
        <v>50</v>
      </c>
      <c r="AF19" s="131" t="s">
        <v>50</v>
      </c>
      <c r="AG19" s="131" t="s">
        <v>50</v>
      </c>
      <c r="AH19" s="131" t="s">
        <v>159</v>
      </c>
      <c r="AI19" s="131" t="s">
        <v>160</v>
      </c>
      <c r="AJ19" s="131" t="s">
        <v>160</v>
      </c>
      <c r="AK19" s="131" t="s">
        <v>161</v>
      </c>
      <c r="AL19" s="131" t="s">
        <v>157</v>
      </c>
      <c r="AM19" s="131" t="s">
        <v>159</v>
      </c>
      <c r="AN19" s="131" t="s">
        <v>159</v>
      </c>
      <c r="AO19" s="131" t="s">
        <v>161</v>
      </c>
      <c r="AP19" s="131" t="s">
        <v>159</v>
      </c>
      <c r="AQ19" s="131" t="s">
        <v>159</v>
      </c>
      <c r="AR19" s="131" t="s">
        <v>160</v>
      </c>
      <c r="AS19" s="131" t="s">
        <v>160</v>
      </c>
      <c r="AT19" s="131" t="s">
        <v>157</v>
      </c>
      <c r="AU19" s="131" t="s">
        <v>50</v>
      </c>
      <c r="BF19" s="131" t="s">
        <v>190</v>
      </c>
      <c r="BG19" s="131">
        <v>21.453287197231838</v>
      </c>
      <c r="BH19" s="131" t="s">
        <v>249</v>
      </c>
      <c r="BI19" s="131" t="s">
        <v>249</v>
      </c>
      <c r="BJ19" s="131" t="s">
        <v>249</v>
      </c>
      <c r="BK19" s="131" t="s">
        <v>257</v>
      </c>
      <c r="BL19" s="131" t="s">
        <v>260</v>
      </c>
    </row>
    <row r="20" spans="1:64" s="131" customFormat="1" x14ac:dyDescent="0.2">
      <c r="A20" s="131">
        <v>17</v>
      </c>
      <c r="C20" s="131">
        <v>9</v>
      </c>
      <c r="D20" s="131">
        <v>6</v>
      </c>
      <c r="E20" s="131" t="s">
        <v>236</v>
      </c>
      <c r="F20" s="131">
        <v>1976</v>
      </c>
      <c r="G20" s="131" t="s">
        <v>271</v>
      </c>
      <c r="H20" s="131" t="s">
        <v>297</v>
      </c>
      <c r="I20" s="131">
        <v>70</v>
      </c>
      <c r="J20" s="131" t="s">
        <v>300</v>
      </c>
      <c r="K20" s="131">
        <v>45</v>
      </c>
      <c r="L20" s="131" t="s">
        <v>110</v>
      </c>
      <c r="M20" s="131">
        <v>77</v>
      </c>
      <c r="N20" s="131">
        <v>170</v>
      </c>
      <c r="O20" s="131" t="s">
        <v>118</v>
      </c>
      <c r="P20" s="131" t="s">
        <v>130</v>
      </c>
      <c r="Q20" s="131" t="s">
        <v>136</v>
      </c>
      <c r="R20" s="131">
        <v>17</v>
      </c>
      <c r="S20" s="131" t="s">
        <v>50</v>
      </c>
      <c r="T20" s="131" t="s">
        <v>50</v>
      </c>
      <c r="U20" s="131" t="s">
        <v>50</v>
      </c>
      <c r="V20" s="131" t="s">
        <v>50</v>
      </c>
      <c r="W20" s="131" t="s">
        <v>50</v>
      </c>
      <c r="X20" s="131" t="s">
        <v>50</v>
      </c>
      <c r="Y20" s="131" t="s">
        <v>50</v>
      </c>
      <c r="Z20" s="131" t="s">
        <v>50</v>
      </c>
      <c r="AA20" s="131" t="s">
        <v>49</v>
      </c>
      <c r="AB20" s="131" t="s">
        <v>149</v>
      </c>
      <c r="AC20" s="131" t="s">
        <v>50</v>
      </c>
      <c r="AD20" s="131" t="s">
        <v>50</v>
      </c>
      <c r="AE20" s="131" t="s">
        <v>50</v>
      </c>
      <c r="AF20" s="131" t="s">
        <v>50</v>
      </c>
      <c r="AG20" s="131" t="s">
        <v>50</v>
      </c>
      <c r="AH20" s="131" t="s">
        <v>159</v>
      </c>
      <c r="AI20" s="131" t="s">
        <v>159</v>
      </c>
      <c r="AJ20" s="131" t="s">
        <v>159</v>
      </c>
      <c r="AK20" s="131" t="s">
        <v>160</v>
      </c>
      <c r="AL20" s="131" t="s">
        <v>160</v>
      </c>
      <c r="AM20" s="131" t="s">
        <v>160</v>
      </c>
      <c r="AN20" s="131" t="s">
        <v>160</v>
      </c>
      <c r="AO20" s="131" t="s">
        <v>160</v>
      </c>
      <c r="AP20" s="131" t="s">
        <v>159</v>
      </c>
      <c r="AQ20" s="131" t="s">
        <v>159</v>
      </c>
      <c r="AR20" s="131" t="s">
        <v>159</v>
      </c>
      <c r="AS20" s="131" t="s">
        <v>160</v>
      </c>
      <c r="AT20" s="131" t="s">
        <v>160</v>
      </c>
      <c r="AU20" s="131" t="s">
        <v>50</v>
      </c>
      <c r="BF20" s="131" t="s">
        <v>190</v>
      </c>
      <c r="BG20" s="131">
        <v>26.643598615916957</v>
      </c>
      <c r="BH20" s="131" t="s">
        <v>251</v>
      </c>
      <c r="BI20" s="131" t="s">
        <v>251</v>
      </c>
      <c r="BJ20" s="131" t="s">
        <v>249</v>
      </c>
      <c r="BK20" s="131" t="s">
        <v>256</v>
      </c>
      <c r="BL20" s="131" t="s">
        <v>258</v>
      </c>
    </row>
    <row r="21" spans="1:64" s="131" customFormat="1" x14ac:dyDescent="0.2">
      <c r="A21" s="131">
        <v>18</v>
      </c>
      <c r="C21" s="131">
        <v>7</v>
      </c>
      <c r="D21" s="131">
        <v>8</v>
      </c>
      <c r="E21" s="131" t="s">
        <v>236</v>
      </c>
      <c r="F21" s="131">
        <v>1985</v>
      </c>
      <c r="G21" s="131" t="s">
        <v>271</v>
      </c>
      <c r="H21" s="131" t="s">
        <v>301</v>
      </c>
      <c r="I21" s="131">
        <v>80</v>
      </c>
      <c r="J21" s="131" t="s">
        <v>286</v>
      </c>
      <c r="K21" s="131">
        <v>36</v>
      </c>
      <c r="L21" s="131" t="s">
        <v>110</v>
      </c>
      <c r="M21" s="131">
        <v>52</v>
      </c>
      <c r="N21" s="131">
        <v>165</v>
      </c>
      <c r="O21" s="131" t="s">
        <v>120</v>
      </c>
      <c r="P21" s="131" t="s">
        <v>132</v>
      </c>
      <c r="Q21" s="131" t="s">
        <v>112</v>
      </c>
      <c r="R21" s="131">
        <v>8</v>
      </c>
      <c r="S21" s="131" t="s">
        <v>49</v>
      </c>
      <c r="T21" s="131" t="s">
        <v>50</v>
      </c>
      <c r="U21" s="131" t="s">
        <v>50</v>
      </c>
      <c r="V21" s="131" t="s">
        <v>49</v>
      </c>
      <c r="W21" s="131" t="s">
        <v>50</v>
      </c>
      <c r="X21" s="131" t="s">
        <v>49</v>
      </c>
      <c r="Y21" s="131" t="s">
        <v>50</v>
      </c>
      <c r="Z21" s="131" t="s">
        <v>50</v>
      </c>
      <c r="AA21" s="131" t="s">
        <v>50</v>
      </c>
      <c r="AB21" s="131" t="s">
        <v>150</v>
      </c>
      <c r="AC21" s="131" t="s">
        <v>50</v>
      </c>
      <c r="AD21" s="131" t="s">
        <v>50</v>
      </c>
      <c r="AE21" s="131" t="s">
        <v>50</v>
      </c>
      <c r="AF21" s="131" t="s">
        <v>50</v>
      </c>
      <c r="AG21" s="131" t="s">
        <v>49</v>
      </c>
      <c r="AH21" s="131" t="s">
        <v>157</v>
      </c>
      <c r="AI21" s="131" t="s">
        <v>157</v>
      </c>
      <c r="AJ21" s="131" t="s">
        <v>160</v>
      </c>
      <c r="AK21" s="131" t="s">
        <v>161</v>
      </c>
      <c r="AL21" s="131" t="s">
        <v>160</v>
      </c>
      <c r="AM21" s="131" t="s">
        <v>160</v>
      </c>
      <c r="AN21" s="131" t="s">
        <v>161</v>
      </c>
      <c r="AO21" s="131" t="s">
        <v>160</v>
      </c>
      <c r="AP21" s="131" t="s">
        <v>159</v>
      </c>
      <c r="AQ21" s="131" t="s">
        <v>159</v>
      </c>
      <c r="AR21" s="131" t="s">
        <v>160</v>
      </c>
      <c r="AS21" s="131" t="s">
        <v>161</v>
      </c>
      <c r="AT21" s="131" t="s">
        <v>160</v>
      </c>
      <c r="AU21" s="131" t="s">
        <v>50</v>
      </c>
      <c r="BF21" s="131" t="s">
        <v>188</v>
      </c>
      <c r="BG21" s="131">
        <v>19.100091827364558</v>
      </c>
      <c r="BH21" s="131" t="s">
        <v>249</v>
      </c>
      <c r="BI21" s="131" t="s">
        <v>249</v>
      </c>
      <c r="BJ21" s="131" t="s">
        <v>252</v>
      </c>
      <c r="BK21" s="131" t="s">
        <v>257</v>
      </c>
      <c r="BL21" s="131" t="s">
        <v>260</v>
      </c>
    </row>
    <row r="22" spans="1:64" s="131" customFormat="1" x14ac:dyDescent="0.2">
      <c r="A22" s="131">
        <v>19</v>
      </c>
      <c r="C22" s="131">
        <v>23</v>
      </c>
      <c r="D22" s="131">
        <v>9</v>
      </c>
      <c r="E22" s="131" t="s">
        <v>236</v>
      </c>
      <c r="F22" s="131">
        <v>1987</v>
      </c>
      <c r="G22" s="131" t="s">
        <v>271</v>
      </c>
      <c r="H22" s="131" t="s">
        <v>285</v>
      </c>
      <c r="I22" s="131">
        <v>80</v>
      </c>
      <c r="J22" s="131" t="s">
        <v>286</v>
      </c>
      <c r="K22" s="131">
        <v>34</v>
      </c>
      <c r="L22" s="131" t="s">
        <v>110</v>
      </c>
      <c r="M22" s="131">
        <v>76</v>
      </c>
      <c r="N22" s="131">
        <v>175</v>
      </c>
      <c r="O22" s="131" t="s">
        <v>124</v>
      </c>
      <c r="P22" s="131" t="s">
        <v>112</v>
      </c>
      <c r="Q22" s="131" t="s">
        <v>137</v>
      </c>
      <c r="R22" s="131">
        <v>6</v>
      </c>
      <c r="S22" s="131" t="s">
        <v>50</v>
      </c>
      <c r="T22" s="131" t="s">
        <v>49</v>
      </c>
      <c r="U22" s="131" t="s">
        <v>50</v>
      </c>
      <c r="V22" s="131" t="s">
        <v>50</v>
      </c>
      <c r="W22" s="131" t="s">
        <v>50</v>
      </c>
      <c r="X22" s="131" t="s">
        <v>50</v>
      </c>
      <c r="Y22" s="131" t="s">
        <v>50</v>
      </c>
      <c r="Z22" s="131" t="s">
        <v>50</v>
      </c>
      <c r="AA22" s="131" t="s">
        <v>50</v>
      </c>
      <c r="AB22" s="131" t="s">
        <v>150</v>
      </c>
      <c r="AC22" s="131" t="s">
        <v>50</v>
      </c>
      <c r="AD22" s="131" t="s">
        <v>50</v>
      </c>
      <c r="AE22" s="131" t="s">
        <v>49</v>
      </c>
      <c r="AF22" s="131" t="s">
        <v>50</v>
      </c>
      <c r="AG22" s="131" t="s">
        <v>50</v>
      </c>
      <c r="AH22" s="131" t="s">
        <v>159</v>
      </c>
      <c r="AI22" s="131" t="s">
        <v>159</v>
      </c>
      <c r="AJ22" s="131" t="s">
        <v>159</v>
      </c>
      <c r="AK22" s="131" t="s">
        <v>161</v>
      </c>
      <c r="AL22" s="131" t="s">
        <v>159</v>
      </c>
      <c r="AM22" s="131" t="s">
        <v>159</v>
      </c>
      <c r="AN22" s="131" t="s">
        <v>159</v>
      </c>
      <c r="AO22" s="131" t="s">
        <v>161</v>
      </c>
      <c r="AP22" s="131" t="s">
        <v>157</v>
      </c>
      <c r="AQ22" s="131" t="s">
        <v>157</v>
      </c>
      <c r="AR22" s="131" t="s">
        <v>157</v>
      </c>
      <c r="AS22" s="131" t="s">
        <v>159</v>
      </c>
      <c r="AT22" s="131" t="s">
        <v>160</v>
      </c>
      <c r="AU22" s="131" t="s">
        <v>50</v>
      </c>
      <c r="BF22" s="131" t="s">
        <v>190</v>
      </c>
      <c r="BG22" s="131">
        <v>24.816326530612244</v>
      </c>
      <c r="BH22" s="131" t="s">
        <v>250</v>
      </c>
      <c r="BI22" s="131" t="s">
        <v>250</v>
      </c>
      <c r="BJ22" s="131" t="s">
        <v>249</v>
      </c>
      <c r="BK22" s="131" t="s">
        <v>257</v>
      </c>
      <c r="BL22" s="131" t="s">
        <v>258</v>
      </c>
    </row>
    <row r="23" spans="1:64" s="131" customFormat="1" x14ac:dyDescent="0.2">
      <c r="A23" s="131">
        <v>19</v>
      </c>
      <c r="C23" s="131">
        <v>23</v>
      </c>
      <c r="D23" s="131">
        <v>9</v>
      </c>
      <c r="E23" s="131" t="s">
        <v>236</v>
      </c>
      <c r="F23" s="131">
        <v>1987</v>
      </c>
      <c r="G23" s="131" t="s">
        <v>271</v>
      </c>
      <c r="H23" s="131" t="s">
        <v>285</v>
      </c>
      <c r="I23" s="131">
        <v>80</v>
      </c>
      <c r="J23" s="131" t="s">
        <v>286</v>
      </c>
      <c r="K23" s="131">
        <v>34</v>
      </c>
      <c r="L23" s="131" t="s">
        <v>110</v>
      </c>
      <c r="M23" s="131">
        <v>76</v>
      </c>
      <c r="N23" s="131">
        <v>175</v>
      </c>
      <c r="O23" s="131" t="s">
        <v>124</v>
      </c>
      <c r="P23" s="131" t="s">
        <v>112</v>
      </c>
      <c r="Q23" s="131" t="s">
        <v>137</v>
      </c>
      <c r="R23" s="131">
        <v>6</v>
      </c>
      <c r="S23" s="131" t="s">
        <v>50</v>
      </c>
      <c r="T23" s="131" t="s">
        <v>49</v>
      </c>
      <c r="U23" s="131" t="s">
        <v>50</v>
      </c>
      <c r="V23" s="131" t="s">
        <v>50</v>
      </c>
      <c r="W23" s="131" t="s">
        <v>50</v>
      </c>
      <c r="X23" s="131" t="s">
        <v>50</v>
      </c>
      <c r="Y23" s="131" t="s">
        <v>50</v>
      </c>
      <c r="Z23" s="131" t="s">
        <v>50</v>
      </c>
      <c r="AA23" s="131" t="s">
        <v>50</v>
      </c>
      <c r="AB23" s="131" t="s">
        <v>150</v>
      </c>
      <c r="AC23" s="131" t="s">
        <v>50</v>
      </c>
      <c r="AD23" s="131" t="s">
        <v>50</v>
      </c>
      <c r="AE23" s="131" t="s">
        <v>49</v>
      </c>
      <c r="AF23" s="131" t="s">
        <v>50</v>
      </c>
      <c r="AG23" s="131" t="s">
        <v>50</v>
      </c>
      <c r="AH23" s="131" t="s">
        <v>159</v>
      </c>
      <c r="AI23" s="131" t="s">
        <v>159</v>
      </c>
      <c r="AJ23" s="131" t="s">
        <v>159</v>
      </c>
      <c r="AK23" s="131" t="s">
        <v>161</v>
      </c>
      <c r="AL23" s="131" t="s">
        <v>159</v>
      </c>
      <c r="AM23" s="131" t="s">
        <v>159</v>
      </c>
      <c r="AN23" s="131" t="s">
        <v>159</v>
      </c>
      <c r="AO23" s="131" t="s">
        <v>161</v>
      </c>
      <c r="AP23" s="131" t="s">
        <v>157</v>
      </c>
      <c r="AQ23" s="131" t="s">
        <v>157</v>
      </c>
      <c r="AR23" s="131" t="s">
        <v>157</v>
      </c>
      <c r="AS23" s="131" t="s">
        <v>159</v>
      </c>
      <c r="AT23" s="131" t="s">
        <v>160</v>
      </c>
      <c r="AU23" s="131" t="s">
        <v>50</v>
      </c>
      <c r="BF23" s="131" t="s">
        <v>190</v>
      </c>
      <c r="BG23" s="131">
        <v>24.816326530612244</v>
      </c>
      <c r="BH23" s="131" t="s">
        <v>250</v>
      </c>
      <c r="BI23" s="131" t="s">
        <v>250</v>
      </c>
      <c r="BJ23" s="131" t="s">
        <v>249</v>
      </c>
      <c r="BK23" s="131" t="s">
        <v>257</v>
      </c>
      <c r="BL23" s="131" t="s">
        <v>258</v>
      </c>
    </row>
    <row r="24" spans="1:64" s="131" customFormat="1" x14ac:dyDescent="0.2">
      <c r="A24" s="131">
        <v>20</v>
      </c>
      <c r="C24" s="131">
        <v>31</v>
      </c>
      <c r="D24" s="131">
        <v>2</v>
      </c>
      <c r="E24" s="131" t="s">
        <v>237</v>
      </c>
      <c r="F24" s="131">
        <v>1985</v>
      </c>
      <c r="G24" s="131" t="s">
        <v>26</v>
      </c>
      <c r="H24" s="131" t="s">
        <v>301</v>
      </c>
      <c r="I24" s="131">
        <v>80</v>
      </c>
      <c r="J24" s="131" t="s">
        <v>284</v>
      </c>
      <c r="K24" s="131">
        <v>66</v>
      </c>
      <c r="L24" s="131" t="s">
        <v>110</v>
      </c>
      <c r="M24" s="131">
        <v>52</v>
      </c>
      <c r="N24" s="131">
        <v>165</v>
      </c>
      <c r="O24" s="131" t="s">
        <v>119</v>
      </c>
      <c r="P24" s="131" t="s">
        <v>130</v>
      </c>
      <c r="Q24" s="131" t="s">
        <v>112</v>
      </c>
      <c r="R24" s="131">
        <v>8</v>
      </c>
      <c r="S24" s="131" t="s">
        <v>50</v>
      </c>
      <c r="T24" s="131" t="s">
        <v>49</v>
      </c>
      <c r="U24" s="131" t="s">
        <v>50</v>
      </c>
      <c r="V24" s="131" t="s">
        <v>50</v>
      </c>
      <c r="W24" s="131" t="s">
        <v>50</v>
      </c>
      <c r="X24" s="131" t="s">
        <v>50</v>
      </c>
      <c r="Y24" s="131" t="s">
        <v>50</v>
      </c>
      <c r="Z24" s="131" t="s">
        <v>50</v>
      </c>
      <c r="AA24" s="131" t="s">
        <v>50</v>
      </c>
      <c r="AB24" s="131" t="s">
        <v>149</v>
      </c>
      <c r="AC24" s="131" t="s">
        <v>50</v>
      </c>
      <c r="AD24" s="131" t="s">
        <v>50</v>
      </c>
      <c r="AE24" s="131" t="s">
        <v>50</v>
      </c>
      <c r="AF24" s="131" t="s">
        <v>50</v>
      </c>
      <c r="AG24" s="131" t="s">
        <v>50</v>
      </c>
      <c r="AH24" s="131" t="s">
        <v>157</v>
      </c>
      <c r="AI24" s="131" t="s">
        <v>159</v>
      </c>
      <c r="AJ24" s="131" t="s">
        <v>160</v>
      </c>
      <c r="AK24" s="131" t="s">
        <v>160</v>
      </c>
      <c r="AL24" s="131" t="s">
        <v>161</v>
      </c>
      <c r="AM24" s="131" t="s">
        <v>160</v>
      </c>
      <c r="AN24" s="131" t="s">
        <v>161</v>
      </c>
      <c r="AO24" s="131" t="s">
        <v>160</v>
      </c>
      <c r="AP24" s="131" t="s">
        <v>159</v>
      </c>
      <c r="AQ24" s="131" t="s">
        <v>159</v>
      </c>
      <c r="AR24" s="131" t="s">
        <v>160</v>
      </c>
      <c r="AS24" s="131" t="s">
        <v>161</v>
      </c>
      <c r="AT24" s="131" t="s">
        <v>160</v>
      </c>
      <c r="AU24" s="131" t="s">
        <v>50</v>
      </c>
      <c r="BF24" s="131" t="s">
        <v>188</v>
      </c>
      <c r="BG24" s="131">
        <v>19.100091827364558</v>
      </c>
      <c r="BH24" s="131" t="s">
        <v>249</v>
      </c>
      <c r="BI24" s="131" t="s">
        <v>249</v>
      </c>
      <c r="BJ24" s="131" t="s">
        <v>252</v>
      </c>
      <c r="BK24" s="131" t="s">
        <v>256</v>
      </c>
      <c r="BL24" s="131" t="s">
        <v>260</v>
      </c>
    </row>
    <row r="25" spans="1:64" s="131" customFormat="1" x14ac:dyDescent="0.2">
      <c r="A25" s="131">
        <v>21</v>
      </c>
      <c r="C25" s="131">
        <v>18</v>
      </c>
      <c r="D25" s="131">
        <v>3</v>
      </c>
      <c r="E25" s="131" t="s">
        <v>237</v>
      </c>
      <c r="F25" s="131">
        <v>1995</v>
      </c>
      <c r="G25" s="131" t="s">
        <v>26</v>
      </c>
      <c r="H25" s="131" t="s">
        <v>302</v>
      </c>
      <c r="I25" s="131">
        <v>90</v>
      </c>
      <c r="J25" s="131" t="s">
        <v>290</v>
      </c>
      <c r="K25" s="131">
        <v>26</v>
      </c>
      <c r="L25" s="131" t="s">
        <v>111</v>
      </c>
      <c r="M25" s="131">
        <v>17</v>
      </c>
      <c r="N25" s="131">
        <v>156</v>
      </c>
      <c r="O25" s="131" t="s">
        <v>127</v>
      </c>
      <c r="P25" s="131" t="s">
        <v>132</v>
      </c>
      <c r="Q25" s="131" t="s">
        <v>135</v>
      </c>
      <c r="R25" s="131">
        <v>2</v>
      </c>
      <c r="S25" s="131" t="s">
        <v>49</v>
      </c>
      <c r="T25" s="131" t="s">
        <v>50</v>
      </c>
      <c r="U25" s="131" t="s">
        <v>50</v>
      </c>
      <c r="V25" s="131" t="s">
        <v>50</v>
      </c>
      <c r="W25" s="131" t="s">
        <v>50</v>
      </c>
      <c r="X25" s="131" t="s">
        <v>50</v>
      </c>
      <c r="Y25" s="131" t="s">
        <v>50</v>
      </c>
      <c r="Z25" s="131" t="s">
        <v>50</v>
      </c>
      <c r="AA25" s="131" t="s">
        <v>50</v>
      </c>
      <c r="AB25" s="131" t="s">
        <v>149</v>
      </c>
      <c r="AC25" s="131" t="s">
        <v>50</v>
      </c>
      <c r="AD25" s="131" t="s">
        <v>50</v>
      </c>
      <c r="AE25" s="131" t="s">
        <v>50</v>
      </c>
      <c r="AF25" s="131" t="s">
        <v>50</v>
      </c>
      <c r="AG25" s="131" t="s">
        <v>50</v>
      </c>
      <c r="AH25" s="131" t="s">
        <v>161</v>
      </c>
      <c r="AI25" s="131" t="s">
        <v>161</v>
      </c>
      <c r="AJ25" s="131" t="s">
        <v>161</v>
      </c>
      <c r="AK25" s="131" t="s">
        <v>160</v>
      </c>
      <c r="AL25" s="131" t="s">
        <v>160</v>
      </c>
      <c r="AM25" s="131" t="s">
        <v>157</v>
      </c>
      <c r="AN25" s="131" t="s">
        <v>161</v>
      </c>
      <c r="AO25" s="131" t="s">
        <v>162</v>
      </c>
      <c r="AP25" s="131" t="s">
        <v>159</v>
      </c>
      <c r="AQ25" s="131" t="s">
        <v>160</v>
      </c>
      <c r="AR25" s="131" t="s">
        <v>160</v>
      </c>
      <c r="AS25" s="131" t="s">
        <v>162</v>
      </c>
      <c r="AT25" s="131" t="s">
        <v>162</v>
      </c>
      <c r="AU25" s="131" t="s">
        <v>50</v>
      </c>
      <c r="BF25" s="131" t="s">
        <v>189</v>
      </c>
      <c r="BG25" s="131">
        <v>6.9855358316896776</v>
      </c>
      <c r="BH25" s="131" t="s">
        <v>248</v>
      </c>
      <c r="BI25" s="131" t="s">
        <v>248</v>
      </c>
      <c r="BJ25" s="131" t="s">
        <v>252</v>
      </c>
      <c r="BK25" s="131" t="s">
        <v>256</v>
      </c>
      <c r="BL25" s="131" t="s">
        <v>258</v>
      </c>
    </row>
    <row r="26" spans="1:64" s="131" customFormat="1" x14ac:dyDescent="0.2">
      <c r="A26" s="131">
        <v>22</v>
      </c>
      <c r="C26" s="131">
        <v>28</v>
      </c>
      <c r="D26" s="131">
        <v>1</v>
      </c>
      <c r="E26" s="131" t="s">
        <v>237</v>
      </c>
      <c r="F26" s="131">
        <v>1993</v>
      </c>
      <c r="G26" s="131" t="s">
        <v>26</v>
      </c>
      <c r="H26" s="131" t="s">
        <v>296</v>
      </c>
      <c r="I26" s="131">
        <v>90</v>
      </c>
      <c r="J26" s="131" t="s">
        <v>290</v>
      </c>
      <c r="K26" s="131">
        <v>28</v>
      </c>
      <c r="L26" s="131" t="s">
        <v>111</v>
      </c>
      <c r="M26" s="131">
        <v>60</v>
      </c>
      <c r="N26" s="131">
        <v>260</v>
      </c>
      <c r="O26" s="131" t="s">
        <v>127</v>
      </c>
      <c r="P26" s="131" t="s">
        <v>132</v>
      </c>
      <c r="Q26" s="131" t="s">
        <v>135</v>
      </c>
      <c r="R26" s="131">
        <v>4</v>
      </c>
      <c r="S26" s="131" t="s">
        <v>49</v>
      </c>
      <c r="T26" s="131" t="s">
        <v>50</v>
      </c>
      <c r="U26" s="131" t="s">
        <v>49</v>
      </c>
      <c r="V26" s="131" t="s">
        <v>50</v>
      </c>
      <c r="W26" s="131" t="s">
        <v>50</v>
      </c>
      <c r="X26" s="131" t="s">
        <v>50</v>
      </c>
      <c r="Y26" s="131" t="s">
        <v>50</v>
      </c>
      <c r="Z26" s="131" t="s">
        <v>50</v>
      </c>
      <c r="AA26" s="131" t="s">
        <v>50</v>
      </c>
      <c r="AB26" s="131" t="s">
        <v>149</v>
      </c>
      <c r="AC26" s="131" t="s">
        <v>50</v>
      </c>
      <c r="AD26" s="131" t="s">
        <v>50</v>
      </c>
      <c r="AE26" s="131" t="s">
        <v>50</v>
      </c>
      <c r="AF26" s="131" t="s">
        <v>50</v>
      </c>
      <c r="AG26" s="131" t="s">
        <v>50</v>
      </c>
      <c r="AH26" s="131" t="s">
        <v>160</v>
      </c>
      <c r="AI26" s="131" t="s">
        <v>160</v>
      </c>
      <c r="AJ26" s="131" t="s">
        <v>160</v>
      </c>
      <c r="AK26" s="131" t="s">
        <v>159</v>
      </c>
      <c r="AL26" s="131" t="s">
        <v>160</v>
      </c>
      <c r="AM26" s="131" t="s">
        <v>160</v>
      </c>
      <c r="AN26" s="131" t="s">
        <v>160</v>
      </c>
      <c r="AO26" s="131" t="s">
        <v>160</v>
      </c>
      <c r="AP26" s="131" t="s">
        <v>159</v>
      </c>
      <c r="AQ26" s="131" t="s">
        <v>159</v>
      </c>
      <c r="AR26" s="131" t="s">
        <v>159</v>
      </c>
      <c r="AS26" s="131" t="s">
        <v>160</v>
      </c>
      <c r="AT26" s="131" t="s">
        <v>160</v>
      </c>
      <c r="AU26" s="131" t="s">
        <v>50</v>
      </c>
      <c r="BF26" s="131" t="s">
        <v>112</v>
      </c>
      <c r="BG26" s="131">
        <v>8.8757396449704125</v>
      </c>
      <c r="BH26" s="131" t="s">
        <v>248</v>
      </c>
      <c r="BI26" s="131" t="s">
        <v>248</v>
      </c>
      <c r="BJ26" s="131" t="s">
        <v>249</v>
      </c>
      <c r="BK26" s="131" t="s">
        <v>256</v>
      </c>
      <c r="BL26" s="131" t="s">
        <v>258</v>
      </c>
    </row>
    <row r="27" spans="1:64" s="131" customFormat="1" x14ac:dyDescent="0.2">
      <c r="A27" s="131">
        <v>23</v>
      </c>
      <c r="C27" s="131">
        <v>9</v>
      </c>
      <c r="D27" s="131">
        <v>11</v>
      </c>
      <c r="E27" s="131" t="s">
        <v>237</v>
      </c>
      <c r="F27" s="131">
        <v>1994</v>
      </c>
      <c r="G27" s="131" t="s">
        <v>26</v>
      </c>
      <c r="H27" s="131" t="s">
        <v>299</v>
      </c>
      <c r="I27" s="131">
        <v>90</v>
      </c>
      <c r="J27" s="131" t="s">
        <v>290</v>
      </c>
      <c r="K27" s="131">
        <v>27</v>
      </c>
      <c r="L27" s="131" t="s">
        <v>111</v>
      </c>
      <c r="M27" s="131">
        <v>59.5</v>
      </c>
      <c r="N27" s="131">
        <v>160</v>
      </c>
      <c r="O27" s="131" t="s">
        <v>127</v>
      </c>
      <c r="P27" s="131" t="s">
        <v>130</v>
      </c>
      <c r="Q27" s="131" t="s">
        <v>135</v>
      </c>
      <c r="R27" s="131">
        <v>3</v>
      </c>
      <c r="S27" s="131" t="s">
        <v>49</v>
      </c>
      <c r="T27" s="131" t="s">
        <v>50</v>
      </c>
      <c r="U27" s="131" t="s">
        <v>50</v>
      </c>
      <c r="V27" s="131" t="s">
        <v>49</v>
      </c>
      <c r="W27" s="131" t="s">
        <v>50</v>
      </c>
      <c r="X27" s="131" t="s">
        <v>50</v>
      </c>
      <c r="Y27" s="131" t="s">
        <v>50</v>
      </c>
      <c r="Z27" s="131" t="s">
        <v>50</v>
      </c>
      <c r="AA27" s="131" t="s">
        <v>50</v>
      </c>
      <c r="AB27" s="131" t="s">
        <v>150</v>
      </c>
      <c r="AC27" s="131" t="s">
        <v>49</v>
      </c>
      <c r="AD27" s="131" t="s">
        <v>50</v>
      </c>
      <c r="AE27" s="131" t="s">
        <v>50</v>
      </c>
      <c r="AF27" s="131" t="s">
        <v>50</v>
      </c>
      <c r="AG27" s="131" t="s">
        <v>50</v>
      </c>
      <c r="AH27" s="131" t="s">
        <v>160</v>
      </c>
      <c r="AI27" s="131" t="s">
        <v>161</v>
      </c>
      <c r="AJ27" s="131" t="s">
        <v>160</v>
      </c>
      <c r="AK27" s="131" t="s">
        <v>160</v>
      </c>
      <c r="AL27" s="131" t="s">
        <v>160</v>
      </c>
      <c r="AM27" s="131" t="s">
        <v>159</v>
      </c>
      <c r="AN27" s="131" t="s">
        <v>159</v>
      </c>
      <c r="AO27" s="131" t="s">
        <v>160</v>
      </c>
      <c r="AP27" s="131" t="s">
        <v>159</v>
      </c>
      <c r="AQ27" s="131" t="s">
        <v>157</v>
      </c>
      <c r="AR27" s="131" t="s">
        <v>157</v>
      </c>
      <c r="AS27" s="131" t="s">
        <v>160</v>
      </c>
      <c r="AT27" s="131" t="s">
        <v>159</v>
      </c>
      <c r="AU27" s="131" t="s">
        <v>50</v>
      </c>
      <c r="BF27" s="131" t="s">
        <v>188</v>
      </c>
      <c r="BG27" s="131">
        <v>23.242187499999996</v>
      </c>
      <c r="BH27" s="131" t="s">
        <v>250</v>
      </c>
      <c r="BI27" s="131" t="s">
        <v>250</v>
      </c>
      <c r="BJ27" s="131" t="s">
        <v>249</v>
      </c>
      <c r="BK27" s="131" t="s">
        <v>256</v>
      </c>
      <c r="BL27" s="131" t="s">
        <v>258</v>
      </c>
    </row>
    <row r="28" spans="1:64" s="131" customFormat="1" x14ac:dyDescent="0.2">
      <c r="A28" s="131">
        <v>24</v>
      </c>
      <c r="C28" s="131">
        <v>31</v>
      </c>
      <c r="D28" s="131">
        <v>1</v>
      </c>
      <c r="E28" s="131" t="s">
        <v>237</v>
      </c>
      <c r="F28" s="131">
        <v>1986</v>
      </c>
      <c r="G28" s="131" t="s">
        <v>26</v>
      </c>
      <c r="H28" s="131" t="s">
        <v>303</v>
      </c>
      <c r="I28" s="131">
        <v>80</v>
      </c>
      <c r="J28" s="131" t="s">
        <v>284</v>
      </c>
      <c r="K28" s="131">
        <v>35</v>
      </c>
      <c r="L28" s="131" t="s">
        <v>110</v>
      </c>
      <c r="M28" s="131">
        <v>66</v>
      </c>
      <c r="N28" s="131">
        <v>165</v>
      </c>
      <c r="O28" s="131" t="s">
        <v>120</v>
      </c>
      <c r="P28" s="131" t="s">
        <v>132</v>
      </c>
      <c r="Q28" s="131" t="s">
        <v>137</v>
      </c>
      <c r="R28" s="131">
        <v>7</v>
      </c>
      <c r="S28" s="131" t="s">
        <v>50</v>
      </c>
      <c r="T28" s="131" t="s">
        <v>50</v>
      </c>
      <c r="U28" s="131" t="s">
        <v>49</v>
      </c>
      <c r="V28" s="131" t="s">
        <v>50</v>
      </c>
      <c r="W28" s="131" t="s">
        <v>50</v>
      </c>
      <c r="X28" s="131" t="s">
        <v>50</v>
      </c>
      <c r="Y28" s="131" t="s">
        <v>50</v>
      </c>
      <c r="Z28" s="131" t="s">
        <v>50</v>
      </c>
      <c r="AA28" s="131" t="s">
        <v>50</v>
      </c>
      <c r="AB28" s="131" t="s">
        <v>150</v>
      </c>
      <c r="AC28" s="131" t="s">
        <v>50</v>
      </c>
      <c r="AD28" s="131" t="s">
        <v>49</v>
      </c>
      <c r="AE28" s="131" t="s">
        <v>50</v>
      </c>
      <c r="AF28" s="131" t="s">
        <v>50</v>
      </c>
      <c r="AG28" s="131" t="s">
        <v>50</v>
      </c>
      <c r="AH28" s="131" t="s">
        <v>157</v>
      </c>
      <c r="AI28" s="131" t="s">
        <v>157</v>
      </c>
      <c r="AJ28" s="131" t="s">
        <v>157</v>
      </c>
      <c r="AK28" s="131" t="s">
        <v>161</v>
      </c>
      <c r="AL28" s="131" t="s">
        <v>160</v>
      </c>
      <c r="AM28" s="131" t="s">
        <v>159</v>
      </c>
      <c r="AN28" s="131" t="s">
        <v>160</v>
      </c>
      <c r="AO28" s="131" t="s">
        <v>160</v>
      </c>
      <c r="AP28" s="131" t="s">
        <v>160</v>
      </c>
      <c r="AQ28" s="131" t="s">
        <v>159</v>
      </c>
      <c r="AR28" s="131" t="s">
        <v>159</v>
      </c>
      <c r="AS28" s="131" t="s">
        <v>160</v>
      </c>
      <c r="AT28" s="131" t="s">
        <v>160</v>
      </c>
      <c r="AU28" s="131" t="s">
        <v>49</v>
      </c>
      <c r="AV28" s="131" t="s">
        <v>50</v>
      </c>
      <c r="AW28" s="131" t="s">
        <v>50</v>
      </c>
      <c r="AX28" s="131" t="s">
        <v>49</v>
      </c>
      <c r="AY28" s="131" t="s">
        <v>49</v>
      </c>
      <c r="AZ28" s="131" t="s">
        <v>49</v>
      </c>
      <c r="BA28" s="131" t="s">
        <v>50</v>
      </c>
      <c r="BB28" s="131" t="s">
        <v>50</v>
      </c>
      <c r="BC28" s="131" t="s">
        <v>50</v>
      </c>
      <c r="BD28" s="131" t="s">
        <v>50</v>
      </c>
      <c r="BE28" s="131">
        <v>44302</v>
      </c>
      <c r="BF28" s="131" t="s">
        <v>112</v>
      </c>
      <c r="BG28" s="131">
        <v>24.242424242424246</v>
      </c>
      <c r="BH28" s="131" t="s">
        <v>250</v>
      </c>
      <c r="BI28" s="131" t="s">
        <v>250</v>
      </c>
      <c r="BJ28" s="131" t="s">
        <v>249</v>
      </c>
      <c r="BK28" s="131" t="s">
        <v>257</v>
      </c>
      <c r="BL28" s="131" t="s">
        <v>258</v>
      </c>
    </row>
    <row r="29" spans="1:64" s="131" customFormat="1" x14ac:dyDescent="0.2">
      <c r="A29" s="131">
        <v>25</v>
      </c>
      <c r="C29" s="131">
        <v>29</v>
      </c>
      <c r="D29" s="131">
        <v>8</v>
      </c>
      <c r="E29" s="131" t="s">
        <v>236</v>
      </c>
      <c r="F29" s="131">
        <v>1888</v>
      </c>
      <c r="G29" s="131" t="s">
        <v>271</v>
      </c>
      <c r="H29" s="131" t="s">
        <v>304</v>
      </c>
      <c r="I29" s="131" t="e">
        <v>#N/A</v>
      </c>
      <c r="J29" s="131" t="e">
        <v>#N/A</v>
      </c>
      <c r="K29" s="131">
        <v>33</v>
      </c>
      <c r="L29" s="131" t="s">
        <v>111</v>
      </c>
      <c r="M29" s="131">
        <v>55</v>
      </c>
      <c r="N29" s="131">
        <v>152</v>
      </c>
      <c r="O29" s="131" t="s">
        <v>127</v>
      </c>
      <c r="P29" s="131" t="s">
        <v>130</v>
      </c>
      <c r="Q29" s="131" t="s">
        <v>137</v>
      </c>
      <c r="R29" s="131">
        <v>5</v>
      </c>
      <c r="S29" s="131" t="s">
        <v>49</v>
      </c>
      <c r="T29" s="131" t="s">
        <v>50</v>
      </c>
      <c r="U29" s="131" t="s">
        <v>49</v>
      </c>
      <c r="V29" s="131" t="s">
        <v>50</v>
      </c>
      <c r="W29" s="131" t="s">
        <v>50</v>
      </c>
      <c r="X29" s="131" t="s">
        <v>50</v>
      </c>
      <c r="Y29" s="131" t="s">
        <v>50</v>
      </c>
      <c r="Z29" s="131" t="s">
        <v>50</v>
      </c>
      <c r="AA29" s="131" t="s">
        <v>50</v>
      </c>
      <c r="AB29" s="131" t="s">
        <v>150</v>
      </c>
      <c r="AC29" s="131" t="s">
        <v>49</v>
      </c>
      <c r="AD29" s="131" t="s">
        <v>50</v>
      </c>
      <c r="AE29" s="131" t="s">
        <v>50</v>
      </c>
      <c r="AF29" s="131" t="s">
        <v>50</v>
      </c>
      <c r="AG29" s="131" t="s">
        <v>50</v>
      </c>
      <c r="AH29" s="131" t="s">
        <v>159</v>
      </c>
      <c r="AI29" s="131" t="s">
        <v>157</v>
      </c>
      <c r="AJ29" s="131" t="s">
        <v>157</v>
      </c>
      <c r="AK29" s="131" t="s">
        <v>160</v>
      </c>
      <c r="AL29" s="131" t="s">
        <v>159</v>
      </c>
      <c r="AM29" s="131" t="s">
        <v>157</v>
      </c>
      <c r="AN29" s="131" t="s">
        <v>159</v>
      </c>
      <c r="AO29" s="131" t="s">
        <v>157</v>
      </c>
      <c r="AP29" s="131" t="s">
        <v>159</v>
      </c>
      <c r="AQ29" s="131" t="s">
        <v>157</v>
      </c>
      <c r="AR29" s="131" t="s">
        <v>157</v>
      </c>
      <c r="AS29" s="131" t="s">
        <v>160</v>
      </c>
      <c r="AT29" s="131" t="s">
        <v>159</v>
      </c>
      <c r="AU29" s="131" t="s">
        <v>50</v>
      </c>
      <c r="BF29" s="131" t="s">
        <v>188</v>
      </c>
      <c r="BG29" s="131">
        <v>23.80540166204986</v>
      </c>
      <c r="BH29" s="131" t="s">
        <v>250</v>
      </c>
      <c r="BI29" s="131" t="s">
        <v>250</v>
      </c>
      <c r="BJ29" s="131" t="s">
        <v>249</v>
      </c>
      <c r="BK29" s="131" t="s">
        <v>256</v>
      </c>
      <c r="BL29" s="131" t="s">
        <v>258</v>
      </c>
    </row>
    <row r="30" spans="1:64" s="131" customFormat="1" x14ac:dyDescent="0.2">
      <c r="A30" s="131">
        <v>25</v>
      </c>
      <c r="C30" s="131">
        <v>29</v>
      </c>
      <c r="D30" s="131">
        <v>8</v>
      </c>
      <c r="E30" s="131" t="s">
        <v>236</v>
      </c>
      <c r="F30" s="131">
        <v>1888</v>
      </c>
      <c r="G30" s="131" t="s">
        <v>271</v>
      </c>
      <c r="H30" s="131" t="s">
        <v>304</v>
      </c>
      <c r="I30" s="131" t="e">
        <v>#N/A</v>
      </c>
      <c r="J30" s="131" t="e">
        <v>#N/A</v>
      </c>
      <c r="K30" s="131">
        <v>33</v>
      </c>
      <c r="L30" s="131" t="s">
        <v>111</v>
      </c>
      <c r="M30" s="131">
        <v>55</v>
      </c>
      <c r="N30" s="131">
        <v>152</v>
      </c>
      <c r="O30" s="131" t="s">
        <v>127</v>
      </c>
      <c r="P30" s="131" t="s">
        <v>130</v>
      </c>
      <c r="Q30" s="131" t="s">
        <v>137</v>
      </c>
      <c r="R30" s="131">
        <v>5</v>
      </c>
      <c r="S30" s="131" t="s">
        <v>49</v>
      </c>
      <c r="T30" s="131" t="s">
        <v>50</v>
      </c>
      <c r="U30" s="131" t="s">
        <v>49</v>
      </c>
      <c r="V30" s="131" t="s">
        <v>50</v>
      </c>
      <c r="W30" s="131" t="s">
        <v>50</v>
      </c>
      <c r="X30" s="131" t="s">
        <v>50</v>
      </c>
      <c r="Y30" s="131" t="s">
        <v>50</v>
      </c>
      <c r="Z30" s="131" t="s">
        <v>50</v>
      </c>
      <c r="AA30" s="131" t="s">
        <v>50</v>
      </c>
      <c r="AB30" s="131" t="s">
        <v>150</v>
      </c>
      <c r="AC30" s="131" t="s">
        <v>49</v>
      </c>
      <c r="AD30" s="131" t="s">
        <v>50</v>
      </c>
      <c r="AE30" s="131" t="s">
        <v>50</v>
      </c>
      <c r="AF30" s="131" t="s">
        <v>50</v>
      </c>
      <c r="AG30" s="131" t="s">
        <v>50</v>
      </c>
      <c r="AH30" s="131" t="s">
        <v>159</v>
      </c>
      <c r="AI30" s="131" t="s">
        <v>157</v>
      </c>
      <c r="AJ30" s="131" t="s">
        <v>157</v>
      </c>
      <c r="AK30" s="131" t="s">
        <v>160</v>
      </c>
      <c r="AL30" s="131" t="s">
        <v>159</v>
      </c>
      <c r="AM30" s="131" t="s">
        <v>157</v>
      </c>
      <c r="AN30" s="131" t="s">
        <v>159</v>
      </c>
      <c r="AO30" s="131" t="s">
        <v>157</v>
      </c>
      <c r="AP30" s="131" t="s">
        <v>159</v>
      </c>
      <c r="AQ30" s="131" t="s">
        <v>157</v>
      </c>
      <c r="AR30" s="131" t="s">
        <v>157</v>
      </c>
      <c r="AS30" s="131" t="s">
        <v>160</v>
      </c>
      <c r="AT30" s="131" t="s">
        <v>159</v>
      </c>
      <c r="AU30" s="131" t="s">
        <v>50</v>
      </c>
      <c r="BF30" s="131" t="s">
        <v>188</v>
      </c>
      <c r="BG30" s="131">
        <v>23.80540166204986</v>
      </c>
      <c r="BH30" s="131" t="s">
        <v>250</v>
      </c>
      <c r="BI30" s="131" t="s">
        <v>250</v>
      </c>
      <c r="BJ30" s="131" t="s">
        <v>249</v>
      </c>
      <c r="BK30" s="131" t="s">
        <v>256</v>
      </c>
      <c r="BL30" s="131" t="s">
        <v>258</v>
      </c>
    </row>
    <row r="31" spans="1:64" s="131" customFormat="1" x14ac:dyDescent="0.2">
      <c r="A31" s="131">
        <v>26</v>
      </c>
      <c r="C31" s="131">
        <v>21</v>
      </c>
      <c r="D31" s="131">
        <v>6</v>
      </c>
      <c r="E31" s="131" t="s">
        <v>236</v>
      </c>
      <c r="F31" s="131">
        <v>1987</v>
      </c>
      <c r="G31" s="131" t="s">
        <v>271</v>
      </c>
      <c r="H31" s="131" t="s">
        <v>285</v>
      </c>
      <c r="I31" s="131">
        <v>80</v>
      </c>
      <c r="J31" s="131" t="s">
        <v>286</v>
      </c>
      <c r="K31" s="131">
        <v>34</v>
      </c>
      <c r="L31" s="131" t="s">
        <v>110</v>
      </c>
      <c r="M31" s="131">
        <v>74</v>
      </c>
      <c r="N31" s="131">
        <v>182</v>
      </c>
      <c r="O31" s="131" t="s">
        <v>127</v>
      </c>
      <c r="P31" s="131" t="s">
        <v>132</v>
      </c>
      <c r="Q31" s="131" t="s">
        <v>137</v>
      </c>
      <c r="R31" s="131">
        <v>6</v>
      </c>
      <c r="S31" s="131" t="s">
        <v>50</v>
      </c>
      <c r="T31" s="131" t="s">
        <v>50</v>
      </c>
      <c r="U31" s="131" t="s">
        <v>50</v>
      </c>
      <c r="V31" s="131" t="s">
        <v>50</v>
      </c>
      <c r="W31" s="131" t="s">
        <v>50</v>
      </c>
      <c r="X31" s="131" t="s">
        <v>50</v>
      </c>
      <c r="Y31" s="131" t="s">
        <v>50</v>
      </c>
      <c r="Z31" s="131" t="s">
        <v>50</v>
      </c>
      <c r="AA31" s="131" t="s">
        <v>49</v>
      </c>
      <c r="AB31" s="131" t="s">
        <v>150</v>
      </c>
      <c r="AC31" s="131" t="s">
        <v>50</v>
      </c>
      <c r="AD31" s="131" t="s">
        <v>49</v>
      </c>
      <c r="AE31" s="131" t="s">
        <v>50</v>
      </c>
      <c r="AF31" s="131" t="s">
        <v>50</v>
      </c>
      <c r="AG31" s="131" t="s">
        <v>50</v>
      </c>
      <c r="AH31" s="131" t="s">
        <v>160</v>
      </c>
      <c r="AI31" s="131" t="s">
        <v>157</v>
      </c>
      <c r="AJ31" s="131" t="s">
        <v>157</v>
      </c>
      <c r="AK31" s="131" t="s">
        <v>161</v>
      </c>
      <c r="AL31" s="131" t="s">
        <v>160</v>
      </c>
      <c r="AM31" s="131" t="s">
        <v>159</v>
      </c>
      <c r="AN31" s="131" t="s">
        <v>160</v>
      </c>
      <c r="AO31" s="131" t="s">
        <v>162</v>
      </c>
      <c r="AP31" s="131" t="s">
        <v>159</v>
      </c>
      <c r="AQ31" s="131" t="s">
        <v>157</v>
      </c>
      <c r="AR31" s="131" t="s">
        <v>159</v>
      </c>
      <c r="AS31" s="131" t="s">
        <v>160</v>
      </c>
      <c r="AT31" s="131" t="s">
        <v>159</v>
      </c>
      <c r="AU31" s="131" t="s">
        <v>49</v>
      </c>
      <c r="AV31" s="131" t="s">
        <v>50</v>
      </c>
      <c r="AW31" s="131" t="s">
        <v>49</v>
      </c>
      <c r="AX31" s="131" t="s">
        <v>50</v>
      </c>
      <c r="AY31" s="131" t="s">
        <v>50</v>
      </c>
      <c r="AZ31" s="131" t="s">
        <v>50</v>
      </c>
      <c r="BA31" s="131" t="s">
        <v>50</v>
      </c>
      <c r="BB31" s="131" t="s">
        <v>50</v>
      </c>
      <c r="BC31" s="131" t="s">
        <v>50</v>
      </c>
      <c r="BD31" s="131" t="s">
        <v>50</v>
      </c>
      <c r="BE31" s="131">
        <v>44308</v>
      </c>
      <c r="BF31" s="131" t="s">
        <v>189</v>
      </c>
      <c r="BG31" s="131">
        <v>22.340297065571789</v>
      </c>
      <c r="BH31" s="131" t="s">
        <v>249</v>
      </c>
      <c r="BI31" s="131" t="s">
        <v>249</v>
      </c>
      <c r="BJ31" s="131" t="s">
        <v>249</v>
      </c>
      <c r="BK31" s="131" t="s">
        <v>257</v>
      </c>
      <c r="BL31" s="131" t="s">
        <v>260</v>
      </c>
    </row>
    <row r="32" spans="1:64" s="131" customFormat="1" x14ac:dyDescent="0.2">
      <c r="A32" s="131">
        <v>27</v>
      </c>
      <c r="C32" s="131">
        <v>29</v>
      </c>
      <c r="D32" s="131">
        <v>3</v>
      </c>
      <c r="E32" s="131" t="s">
        <v>237</v>
      </c>
      <c r="F32" s="131">
        <v>1991</v>
      </c>
      <c r="G32" s="131" t="s">
        <v>26</v>
      </c>
      <c r="H32" s="131" t="s">
        <v>289</v>
      </c>
      <c r="I32" s="131">
        <v>90</v>
      </c>
      <c r="J32" s="131" t="s">
        <v>290</v>
      </c>
      <c r="K32" s="131">
        <v>30</v>
      </c>
      <c r="L32" s="131" t="s">
        <v>110</v>
      </c>
      <c r="M32" s="131">
        <v>85</v>
      </c>
      <c r="N32" s="131">
        <v>180</v>
      </c>
      <c r="O32" s="131" t="s">
        <v>122</v>
      </c>
      <c r="P32" s="131" t="s">
        <v>130</v>
      </c>
      <c r="Q32" s="131" t="s">
        <v>135</v>
      </c>
      <c r="R32" s="131">
        <v>2</v>
      </c>
      <c r="S32" s="131" t="s">
        <v>49</v>
      </c>
      <c r="T32" s="131" t="s">
        <v>50</v>
      </c>
      <c r="U32" s="131" t="s">
        <v>49</v>
      </c>
      <c r="V32" s="131" t="s">
        <v>50</v>
      </c>
      <c r="W32" s="131" t="s">
        <v>50</v>
      </c>
      <c r="X32" s="131" t="s">
        <v>50</v>
      </c>
      <c r="Y32" s="131" t="s">
        <v>49</v>
      </c>
      <c r="Z32" s="131" t="s">
        <v>50</v>
      </c>
      <c r="AA32" s="131" t="s">
        <v>50</v>
      </c>
      <c r="AB32" s="131" t="s">
        <v>150</v>
      </c>
      <c r="AC32" s="131" t="s">
        <v>49</v>
      </c>
      <c r="AD32" s="131" t="s">
        <v>50</v>
      </c>
      <c r="AE32" s="131" t="s">
        <v>50</v>
      </c>
      <c r="AF32" s="131" t="s">
        <v>50</v>
      </c>
      <c r="AG32" s="131" t="s">
        <v>50</v>
      </c>
      <c r="AH32" s="131" t="s">
        <v>159</v>
      </c>
      <c r="AI32" s="131" t="s">
        <v>157</v>
      </c>
      <c r="AJ32" s="131" t="s">
        <v>157</v>
      </c>
      <c r="AK32" s="131" t="s">
        <v>157</v>
      </c>
      <c r="AL32" s="131" t="s">
        <v>160</v>
      </c>
      <c r="AM32" s="131" t="s">
        <v>160</v>
      </c>
      <c r="AN32" s="131" t="s">
        <v>160</v>
      </c>
      <c r="AO32" s="131" t="s">
        <v>161</v>
      </c>
      <c r="AP32" s="131" t="s">
        <v>160</v>
      </c>
      <c r="AQ32" s="131" t="s">
        <v>157</v>
      </c>
      <c r="AR32" s="131" t="s">
        <v>160</v>
      </c>
      <c r="AS32" s="131" t="s">
        <v>160</v>
      </c>
      <c r="AT32" s="131" t="s">
        <v>161</v>
      </c>
      <c r="AU32" s="131" t="s">
        <v>50</v>
      </c>
      <c r="BF32" s="131" t="s">
        <v>112</v>
      </c>
      <c r="BG32" s="131">
        <v>26.234567901234566</v>
      </c>
      <c r="BH32" s="131" t="s">
        <v>251</v>
      </c>
      <c r="BI32" s="131" t="s">
        <v>251</v>
      </c>
      <c r="BJ32" s="131" t="s">
        <v>249</v>
      </c>
      <c r="BK32" s="131" t="s">
        <v>256</v>
      </c>
      <c r="BL32" s="131" t="s">
        <v>258</v>
      </c>
    </row>
    <row r="33" spans="1:64" s="131" customFormat="1" x14ac:dyDescent="0.2">
      <c r="A33" s="131">
        <v>28</v>
      </c>
      <c r="C33" s="131">
        <v>21</v>
      </c>
      <c r="D33" s="131">
        <v>12</v>
      </c>
      <c r="E33" s="131" t="s">
        <v>237</v>
      </c>
      <c r="F33" s="131">
        <v>1989</v>
      </c>
      <c r="G33" s="131" t="s">
        <v>26</v>
      </c>
      <c r="H33" s="131" t="s">
        <v>294</v>
      </c>
      <c r="I33" s="131">
        <v>80</v>
      </c>
      <c r="J33" s="131" t="s">
        <v>284</v>
      </c>
      <c r="K33" s="131">
        <v>32</v>
      </c>
      <c r="L33" s="131" t="s">
        <v>111</v>
      </c>
      <c r="M33" s="131">
        <v>55.2</v>
      </c>
      <c r="N33" s="131">
        <v>150</v>
      </c>
      <c r="O33" s="131" t="s">
        <v>121</v>
      </c>
      <c r="P33" s="131" t="s">
        <v>130</v>
      </c>
      <c r="Q33" s="131" t="s">
        <v>136</v>
      </c>
      <c r="R33" s="131">
        <v>4</v>
      </c>
      <c r="S33" s="131" t="s">
        <v>50</v>
      </c>
      <c r="T33" s="131" t="s">
        <v>50</v>
      </c>
      <c r="U33" s="131" t="s">
        <v>50</v>
      </c>
      <c r="V33" s="131" t="s">
        <v>50</v>
      </c>
      <c r="W33" s="131" t="s">
        <v>50</v>
      </c>
      <c r="X33" s="131" t="s">
        <v>50</v>
      </c>
      <c r="Y33" s="131" t="s">
        <v>50</v>
      </c>
      <c r="Z33" s="131" t="s">
        <v>49</v>
      </c>
      <c r="AA33" s="131" t="s">
        <v>50</v>
      </c>
      <c r="AB33" s="131" t="s">
        <v>150</v>
      </c>
      <c r="AC33" s="131" t="s">
        <v>50</v>
      </c>
      <c r="AD33" s="131" t="s">
        <v>50</v>
      </c>
      <c r="AE33" s="131" t="s">
        <v>49</v>
      </c>
      <c r="AF33" s="131" t="s">
        <v>50</v>
      </c>
      <c r="AG33" s="131" t="s">
        <v>50</v>
      </c>
      <c r="AH33" s="131" t="s">
        <v>157</v>
      </c>
      <c r="AI33" s="131" t="s">
        <v>159</v>
      </c>
      <c r="AJ33" s="131" t="s">
        <v>159</v>
      </c>
      <c r="AK33" s="131" t="s">
        <v>162</v>
      </c>
      <c r="AL33" s="131" t="s">
        <v>160</v>
      </c>
      <c r="AM33" s="131" t="s">
        <v>160</v>
      </c>
      <c r="AN33" s="131" t="s">
        <v>161</v>
      </c>
      <c r="AO33" s="131" t="s">
        <v>161</v>
      </c>
      <c r="AP33" s="131" t="s">
        <v>161</v>
      </c>
      <c r="AQ33" s="131" t="s">
        <v>159</v>
      </c>
      <c r="AR33" s="131" t="s">
        <v>157</v>
      </c>
      <c r="AS33" s="131" t="s">
        <v>160</v>
      </c>
      <c r="AT33" s="131" t="s">
        <v>162</v>
      </c>
      <c r="AU33" s="131" t="s">
        <v>50</v>
      </c>
      <c r="BE33" s="131">
        <v>44314</v>
      </c>
      <c r="BF33" s="131" t="s">
        <v>112</v>
      </c>
      <c r="BG33" s="131">
        <v>24.533333333333335</v>
      </c>
      <c r="BH33" s="131" t="s">
        <v>250</v>
      </c>
      <c r="BI33" s="131" t="s">
        <v>250</v>
      </c>
      <c r="BJ33" s="131" t="s">
        <v>252</v>
      </c>
      <c r="BK33" s="131" t="s">
        <v>257</v>
      </c>
      <c r="BL33" s="131" t="s">
        <v>258</v>
      </c>
    </row>
    <row r="34" spans="1:64" s="131" customFormat="1" x14ac:dyDescent="0.2">
      <c r="A34" s="131">
        <v>29</v>
      </c>
      <c r="C34" s="131">
        <v>14</v>
      </c>
      <c r="D34" s="131">
        <v>9</v>
      </c>
      <c r="E34" s="131" t="s">
        <v>236</v>
      </c>
      <c r="F34" s="131">
        <v>1978</v>
      </c>
      <c r="G34" s="131" t="s">
        <v>271</v>
      </c>
      <c r="H34" s="131" t="s">
        <v>305</v>
      </c>
      <c r="I34" s="131">
        <v>70</v>
      </c>
      <c r="J34" s="131" t="s">
        <v>300</v>
      </c>
      <c r="K34" s="131">
        <v>43</v>
      </c>
      <c r="L34" s="131" t="s">
        <v>110</v>
      </c>
      <c r="M34" s="131">
        <v>57</v>
      </c>
      <c r="N34" s="131">
        <v>167</v>
      </c>
      <c r="O34" s="131" t="s">
        <v>127</v>
      </c>
      <c r="P34" s="131" t="s">
        <v>133</v>
      </c>
      <c r="Q34" s="131" t="s">
        <v>135</v>
      </c>
      <c r="R34" s="131">
        <v>15</v>
      </c>
      <c r="S34" s="131" t="s">
        <v>50</v>
      </c>
      <c r="T34" s="131" t="s">
        <v>49</v>
      </c>
      <c r="U34" s="131" t="s">
        <v>50</v>
      </c>
      <c r="V34" s="131" t="s">
        <v>50</v>
      </c>
      <c r="W34" s="131" t="s">
        <v>50</v>
      </c>
      <c r="X34" s="131" t="s">
        <v>50</v>
      </c>
      <c r="Y34" s="131" t="s">
        <v>50</v>
      </c>
      <c r="Z34" s="131" t="s">
        <v>50</v>
      </c>
      <c r="AA34" s="131" t="s">
        <v>50</v>
      </c>
      <c r="AB34" s="131" t="s">
        <v>150</v>
      </c>
      <c r="AC34" s="131" t="s">
        <v>50</v>
      </c>
      <c r="AD34" s="131" t="s">
        <v>50</v>
      </c>
      <c r="AE34" s="131" t="s">
        <v>50</v>
      </c>
      <c r="AF34" s="131" t="s">
        <v>49</v>
      </c>
      <c r="AG34" s="131" t="s">
        <v>50</v>
      </c>
      <c r="AH34" s="131" t="s">
        <v>159</v>
      </c>
      <c r="AI34" s="131" t="s">
        <v>160</v>
      </c>
      <c r="AJ34" s="131" t="s">
        <v>159</v>
      </c>
      <c r="AK34" s="131" t="s">
        <v>161</v>
      </c>
      <c r="AL34" s="131" t="s">
        <v>159</v>
      </c>
      <c r="AM34" s="131" t="s">
        <v>159</v>
      </c>
      <c r="AN34" s="131" t="s">
        <v>160</v>
      </c>
      <c r="AO34" s="131" t="s">
        <v>160</v>
      </c>
      <c r="AP34" s="131" t="s">
        <v>160</v>
      </c>
      <c r="AQ34" s="131" t="s">
        <v>159</v>
      </c>
      <c r="AR34" s="131" t="s">
        <v>159</v>
      </c>
      <c r="AS34" s="131" t="s">
        <v>161</v>
      </c>
      <c r="AT34" s="131" t="s">
        <v>160</v>
      </c>
      <c r="AU34" s="131" t="s">
        <v>49</v>
      </c>
      <c r="AV34" s="131" t="s">
        <v>50</v>
      </c>
      <c r="AW34" s="131" t="s">
        <v>50</v>
      </c>
      <c r="AX34" s="131" t="s">
        <v>50</v>
      </c>
      <c r="AY34" s="131" t="s">
        <v>50</v>
      </c>
      <c r="AZ34" s="131" t="s">
        <v>50</v>
      </c>
      <c r="BA34" s="131" t="s">
        <v>50</v>
      </c>
      <c r="BB34" s="131" t="s">
        <v>50</v>
      </c>
      <c r="BC34" s="131" t="s">
        <v>50</v>
      </c>
      <c r="BD34" s="131" t="s">
        <v>49</v>
      </c>
      <c r="BE34" s="131">
        <v>44301</v>
      </c>
      <c r="BF34" s="131" t="s">
        <v>112</v>
      </c>
      <c r="BG34" s="131">
        <v>20.43816558499767</v>
      </c>
      <c r="BH34" s="131" t="s">
        <v>249</v>
      </c>
      <c r="BI34" s="131" t="s">
        <v>249</v>
      </c>
      <c r="BJ34" s="131" t="s">
        <v>249</v>
      </c>
      <c r="BK34" s="131" t="s">
        <v>257</v>
      </c>
      <c r="BL34" s="131" t="s">
        <v>260</v>
      </c>
    </row>
    <row r="35" spans="1:64" s="131" customFormat="1" x14ac:dyDescent="0.2">
      <c r="A35" s="131">
        <v>30</v>
      </c>
      <c r="C35" s="131">
        <v>24</v>
      </c>
      <c r="D35" s="131">
        <v>2</v>
      </c>
      <c r="E35" s="131" t="s">
        <v>237</v>
      </c>
      <c r="F35" s="131">
        <v>1987</v>
      </c>
      <c r="G35" s="131" t="s">
        <v>26</v>
      </c>
      <c r="H35" s="131" t="s">
        <v>285</v>
      </c>
      <c r="I35" s="131">
        <v>80</v>
      </c>
      <c r="J35" s="131" t="s">
        <v>284</v>
      </c>
      <c r="K35" s="131">
        <v>34</v>
      </c>
      <c r="L35" s="131" t="s">
        <v>110</v>
      </c>
      <c r="M35" s="131">
        <v>90</v>
      </c>
      <c r="N35" s="131">
        <v>173</v>
      </c>
      <c r="O35" s="131" t="s">
        <v>127</v>
      </c>
      <c r="P35" s="131" t="s">
        <v>130</v>
      </c>
      <c r="Q35" s="131" t="s">
        <v>135</v>
      </c>
      <c r="R35" s="131">
        <v>6</v>
      </c>
      <c r="S35" s="131" t="s">
        <v>50</v>
      </c>
      <c r="T35" s="131" t="s">
        <v>50</v>
      </c>
      <c r="U35" s="131" t="s">
        <v>50</v>
      </c>
      <c r="V35" s="131" t="s">
        <v>49</v>
      </c>
      <c r="W35" s="131" t="s">
        <v>49</v>
      </c>
      <c r="X35" s="131" t="s">
        <v>50</v>
      </c>
      <c r="Y35" s="131" t="s">
        <v>50</v>
      </c>
      <c r="Z35" s="131" t="s">
        <v>50</v>
      </c>
      <c r="AA35" s="131" t="s">
        <v>50</v>
      </c>
      <c r="AB35" s="131" t="s">
        <v>150</v>
      </c>
      <c r="AC35" s="131" t="s">
        <v>49</v>
      </c>
      <c r="AD35" s="131" t="s">
        <v>50</v>
      </c>
      <c r="AE35" s="131" t="s">
        <v>50</v>
      </c>
      <c r="AF35" s="131" t="s">
        <v>50</v>
      </c>
      <c r="AG35" s="131" t="s">
        <v>50</v>
      </c>
      <c r="AH35" s="131" t="s">
        <v>160</v>
      </c>
      <c r="AI35" s="131" t="s">
        <v>160</v>
      </c>
      <c r="AJ35" s="131" t="s">
        <v>160</v>
      </c>
      <c r="AK35" s="131" t="s">
        <v>160</v>
      </c>
      <c r="AL35" s="131" t="s">
        <v>162</v>
      </c>
      <c r="AM35" s="131" t="s">
        <v>161</v>
      </c>
      <c r="AN35" s="131" t="s">
        <v>162</v>
      </c>
      <c r="AO35" s="131" t="s">
        <v>161</v>
      </c>
      <c r="AP35" s="131" t="s">
        <v>160</v>
      </c>
      <c r="AQ35" s="131" t="s">
        <v>160</v>
      </c>
      <c r="AR35" s="131" t="s">
        <v>160</v>
      </c>
      <c r="AS35" s="131" t="s">
        <v>161</v>
      </c>
      <c r="AT35" s="131" t="s">
        <v>161</v>
      </c>
      <c r="AU35" s="131" t="s">
        <v>50</v>
      </c>
      <c r="BF35" s="131" t="s">
        <v>190</v>
      </c>
      <c r="BG35" s="131">
        <v>30.071168431955627</v>
      </c>
      <c r="BH35" s="131" t="s">
        <v>251</v>
      </c>
      <c r="BI35" s="131" t="s">
        <v>251</v>
      </c>
      <c r="BJ35" s="131" t="s">
        <v>252</v>
      </c>
      <c r="BK35" s="131" t="s">
        <v>256</v>
      </c>
      <c r="BL35" s="131" t="s">
        <v>258</v>
      </c>
    </row>
    <row r="36" spans="1:64" s="131" customFormat="1" x14ac:dyDescent="0.2">
      <c r="A36" s="131">
        <v>30</v>
      </c>
      <c r="C36" s="131">
        <v>24</v>
      </c>
      <c r="D36" s="131">
        <v>2</v>
      </c>
      <c r="E36" s="131" t="s">
        <v>237</v>
      </c>
      <c r="F36" s="131">
        <v>1987</v>
      </c>
      <c r="G36" s="131" t="s">
        <v>26</v>
      </c>
      <c r="H36" s="131" t="s">
        <v>285</v>
      </c>
      <c r="I36" s="131">
        <v>80</v>
      </c>
      <c r="J36" s="131" t="s">
        <v>284</v>
      </c>
      <c r="K36" s="131">
        <v>34</v>
      </c>
      <c r="L36" s="131" t="s">
        <v>110</v>
      </c>
      <c r="M36" s="131">
        <v>90</v>
      </c>
      <c r="N36" s="131">
        <v>173</v>
      </c>
      <c r="O36" s="131" t="s">
        <v>127</v>
      </c>
      <c r="P36" s="131" t="s">
        <v>130</v>
      </c>
      <c r="Q36" s="131" t="s">
        <v>135</v>
      </c>
      <c r="R36" s="131">
        <v>6</v>
      </c>
      <c r="S36" s="131" t="s">
        <v>50</v>
      </c>
      <c r="T36" s="131" t="s">
        <v>50</v>
      </c>
      <c r="U36" s="131" t="s">
        <v>50</v>
      </c>
      <c r="V36" s="131" t="s">
        <v>49</v>
      </c>
      <c r="W36" s="131" t="s">
        <v>49</v>
      </c>
      <c r="X36" s="131" t="s">
        <v>50</v>
      </c>
      <c r="Y36" s="131" t="s">
        <v>50</v>
      </c>
      <c r="Z36" s="131" t="s">
        <v>50</v>
      </c>
      <c r="AA36" s="131" t="s">
        <v>50</v>
      </c>
      <c r="AB36" s="131" t="s">
        <v>150</v>
      </c>
      <c r="AC36" s="131" t="s">
        <v>49</v>
      </c>
      <c r="AD36" s="131" t="s">
        <v>50</v>
      </c>
      <c r="AE36" s="131" t="s">
        <v>50</v>
      </c>
      <c r="AF36" s="131" t="s">
        <v>50</v>
      </c>
      <c r="AG36" s="131" t="s">
        <v>50</v>
      </c>
      <c r="AH36" s="131" t="s">
        <v>160</v>
      </c>
      <c r="AI36" s="131" t="s">
        <v>160</v>
      </c>
      <c r="AJ36" s="131" t="s">
        <v>160</v>
      </c>
      <c r="AK36" s="131" t="s">
        <v>160</v>
      </c>
      <c r="AL36" s="131" t="s">
        <v>162</v>
      </c>
      <c r="AM36" s="131" t="s">
        <v>161</v>
      </c>
      <c r="AN36" s="131" t="s">
        <v>162</v>
      </c>
      <c r="AO36" s="131" t="s">
        <v>161</v>
      </c>
      <c r="AP36" s="131" t="s">
        <v>160</v>
      </c>
      <c r="AQ36" s="131" t="s">
        <v>160</v>
      </c>
      <c r="AR36" s="131" t="s">
        <v>160</v>
      </c>
      <c r="AS36" s="131" t="s">
        <v>161</v>
      </c>
      <c r="AT36" s="131" t="s">
        <v>161</v>
      </c>
      <c r="AU36" s="131" t="s">
        <v>50</v>
      </c>
      <c r="BF36" s="131" t="s">
        <v>190</v>
      </c>
      <c r="BG36" s="131">
        <v>30.071168431955627</v>
      </c>
      <c r="BH36" s="131" t="s">
        <v>251</v>
      </c>
      <c r="BI36" s="131" t="s">
        <v>251</v>
      </c>
      <c r="BJ36" s="131" t="s">
        <v>252</v>
      </c>
      <c r="BK36" s="131" t="s">
        <v>256</v>
      </c>
      <c r="BL36" s="131" t="s">
        <v>258</v>
      </c>
    </row>
    <row r="37" spans="1:64" s="131" customFormat="1" x14ac:dyDescent="0.2">
      <c r="A37" s="131">
        <v>31</v>
      </c>
      <c r="C37" s="131">
        <v>33</v>
      </c>
      <c r="D37" s="131">
        <v>6</v>
      </c>
      <c r="E37" s="131" t="s">
        <v>236</v>
      </c>
      <c r="F37" s="131">
        <v>1984</v>
      </c>
      <c r="G37" s="131" t="s">
        <v>271</v>
      </c>
      <c r="H37" s="131" t="s">
        <v>283</v>
      </c>
      <c r="I37" s="131">
        <v>80</v>
      </c>
      <c r="J37" s="131" t="s">
        <v>286</v>
      </c>
      <c r="K37" s="131">
        <v>37</v>
      </c>
      <c r="L37" s="131" t="s">
        <v>111</v>
      </c>
      <c r="M37" s="131">
        <v>51</v>
      </c>
      <c r="N37" s="131">
        <v>160</v>
      </c>
      <c r="O37" s="131" t="s">
        <v>124</v>
      </c>
      <c r="P37" s="131" t="s">
        <v>112</v>
      </c>
      <c r="Q37" s="131" t="s">
        <v>136</v>
      </c>
      <c r="R37" s="131">
        <v>9</v>
      </c>
      <c r="S37" s="131" t="s">
        <v>50</v>
      </c>
      <c r="T37" s="131" t="s">
        <v>50</v>
      </c>
      <c r="U37" s="131" t="s">
        <v>50</v>
      </c>
      <c r="V37" s="131" t="s">
        <v>49</v>
      </c>
      <c r="W37" s="131" t="s">
        <v>49</v>
      </c>
      <c r="X37" s="131" t="s">
        <v>50</v>
      </c>
      <c r="Y37" s="131" t="s">
        <v>50</v>
      </c>
      <c r="Z37" s="131" t="s">
        <v>50</v>
      </c>
      <c r="AA37" s="131" t="s">
        <v>50</v>
      </c>
      <c r="AB37" s="131" t="s">
        <v>150</v>
      </c>
      <c r="AC37" s="131" t="s">
        <v>49</v>
      </c>
      <c r="AD37" s="131" t="s">
        <v>50</v>
      </c>
      <c r="AE37" s="131" t="s">
        <v>50</v>
      </c>
      <c r="AF37" s="131" t="s">
        <v>50</v>
      </c>
      <c r="AG37" s="131" t="s">
        <v>50</v>
      </c>
      <c r="AH37" s="131" t="s">
        <v>159</v>
      </c>
      <c r="AI37" s="131" t="s">
        <v>159</v>
      </c>
      <c r="AJ37" s="131" t="s">
        <v>159</v>
      </c>
      <c r="AK37" s="131" t="s">
        <v>162</v>
      </c>
      <c r="AL37" s="131" t="s">
        <v>160</v>
      </c>
      <c r="AM37" s="131" t="s">
        <v>160</v>
      </c>
      <c r="AN37" s="131" t="s">
        <v>160</v>
      </c>
      <c r="AO37" s="131" t="s">
        <v>160</v>
      </c>
      <c r="AP37" s="131" t="s">
        <v>160</v>
      </c>
      <c r="AQ37" s="131" t="s">
        <v>157</v>
      </c>
      <c r="AR37" s="131" t="s">
        <v>157</v>
      </c>
      <c r="AS37" s="131" t="s">
        <v>162</v>
      </c>
      <c r="AT37" s="131" t="s">
        <v>160</v>
      </c>
      <c r="AU37" s="131" t="s">
        <v>49</v>
      </c>
      <c r="AV37" s="131" t="s">
        <v>50</v>
      </c>
      <c r="AW37" s="131" t="s">
        <v>50</v>
      </c>
      <c r="AX37" s="131" t="s">
        <v>50</v>
      </c>
      <c r="AY37" s="131" t="s">
        <v>50</v>
      </c>
      <c r="AZ37" s="131" t="s">
        <v>50</v>
      </c>
      <c r="BA37" s="131" t="s">
        <v>50</v>
      </c>
      <c r="BB37" s="131" t="s">
        <v>50</v>
      </c>
      <c r="BC37" s="131" t="s">
        <v>50</v>
      </c>
      <c r="BD37" s="131" t="s">
        <v>49</v>
      </c>
      <c r="BE37" s="131">
        <v>44307</v>
      </c>
      <c r="BF37" s="131" t="s">
        <v>189</v>
      </c>
      <c r="BG37" s="131">
        <v>19.921874999999996</v>
      </c>
      <c r="BH37" s="131" t="s">
        <v>249</v>
      </c>
      <c r="BI37" s="131" t="s">
        <v>249</v>
      </c>
      <c r="BJ37" s="131" t="s">
        <v>249</v>
      </c>
      <c r="BK37" s="131" t="s">
        <v>257</v>
      </c>
      <c r="BL37" s="131" t="s">
        <v>260</v>
      </c>
    </row>
    <row r="38" spans="1:64" s="131" customFormat="1" x14ac:dyDescent="0.2">
      <c r="A38" s="131">
        <v>32</v>
      </c>
      <c r="C38" s="131">
        <v>30</v>
      </c>
      <c r="D38" s="131">
        <v>8</v>
      </c>
      <c r="E38" s="131" t="s">
        <v>236</v>
      </c>
      <c r="F38" s="131">
        <v>1983</v>
      </c>
      <c r="G38" s="131" t="s">
        <v>271</v>
      </c>
      <c r="H38" s="131" t="s">
        <v>292</v>
      </c>
      <c r="I38" s="131">
        <v>80</v>
      </c>
      <c r="J38" s="131" t="s">
        <v>286</v>
      </c>
      <c r="K38" s="131">
        <v>38</v>
      </c>
      <c r="L38" s="131" t="s">
        <v>111</v>
      </c>
      <c r="M38" s="131">
        <v>55</v>
      </c>
      <c r="N38" s="131">
        <v>145</v>
      </c>
      <c r="O38" s="131" t="s">
        <v>128</v>
      </c>
      <c r="P38" s="131" t="s">
        <v>133</v>
      </c>
      <c r="Q38" s="131" t="s">
        <v>137</v>
      </c>
      <c r="R38" s="131">
        <v>10</v>
      </c>
      <c r="S38" s="131" t="s">
        <v>50</v>
      </c>
      <c r="T38" s="131" t="s">
        <v>50</v>
      </c>
      <c r="U38" s="131" t="s">
        <v>50</v>
      </c>
      <c r="V38" s="131" t="s">
        <v>50</v>
      </c>
      <c r="W38" s="131" t="s">
        <v>50</v>
      </c>
      <c r="X38" s="131" t="s">
        <v>49</v>
      </c>
      <c r="Y38" s="131" t="s">
        <v>50</v>
      </c>
      <c r="Z38" s="131" t="s">
        <v>50</v>
      </c>
      <c r="AA38" s="131" t="s">
        <v>50</v>
      </c>
      <c r="AB38" s="131" t="s">
        <v>149</v>
      </c>
      <c r="AC38" s="131" t="s">
        <v>50</v>
      </c>
      <c r="AD38" s="131" t="s">
        <v>50</v>
      </c>
      <c r="AE38" s="131" t="s">
        <v>50</v>
      </c>
      <c r="AF38" s="131" t="s">
        <v>50</v>
      </c>
      <c r="AG38" s="131" t="s">
        <v>50</v>
      </c>
      <c r="AH38" s="131" t="s">
        <v>160</v>
      </c>
      <c r="AI38" s="131" t="s">
        <v>161</v>
      </c>
      <c r="AJ38" s="131" t="s">
        <v>159</v>
      </c>
      <c r="AK38" s="131" t="s">
        <v>159</v>
      </c>
      <c r="AL38" s="131" t="s">
        <v>159</v>
      </c>
      <c r="AM38" s="131" t="s">
        <v>160</v>
      </c>
      <c r="AN38" s="131" t="s">
        <v>161</v>
      </c>
      <c r="AO38" s="131" t="s">
        <v>162</v>
      </c>
      <c r="AP38" s="131" t="s">
        <v>159</v>
      </c>
      <c r="AQ38" s="131" t="s">
        <v>160</v>
      </c>
      <c r="AR38" s="131" t="s">
        <v>157</v>
      </c>
      <c r="AS38" s="131" t="s">
        <v>159</v>
      </c>
      <c r="AT38" s="131" t="s">
        <v>159</v>
      </c>
      <c r="AU38" s="131" t="s">
        <v>49</v>
      </c>
      <c r="AV38" s="131" t="s">
        <v>50</v>
      </c>
      <c r="AW38" s="131" t="s">
        <v>50</v>
      </c>
      <c r="AX38" s="131" t="s">
        <v>49</v>
      </c>
      <c r="AY38" s="131" t="s">
        <v>50</v>
      </c>
      <c r="AZ38" s="131" t="s">
        <v>50</v>
      </c>
      <c r="BA38" s="131" t="s">
        <v>50</v>
      </c>
      <c r="BB38" s="131" t="s">
        <v>50</v>
      </c>
      <c r="BC38" s="131" t="s">
        <v>50</v>
      </c>
      <c r="BD38" s="131" t="s">
        <v>50</v>
      </c>
      <c r="BE38" s="131">
        <v>44303</v>
      </c>
      <c r="BF38" s="131" t="s">
        <v>188</v>
      </c>
      <c r="BG38" s="131">
        <v>26.159334126040427</v>
      </c>
      <c r="BH38" s="131" t="s">
        <v>251</v>
      </c>
      <c r="BI38" s="131" t="s">
        <v>251</v>
      </c>
      <c r="BJ38" s="131" t="s">
        <v>252</v>
      </c>
      <c r="BK38" s="131" t="s">
        <v>256</v>
      </c>
      <c r="BL38" s="131" t="s">
        <v>258</v>
      </c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C70B8-6A7D-4ABD-BC73-97E1786C14DD}">
  <dimension ref="A1:BM33"/>
  <sheetViews>
    <sheetView workbookViewId="0"/>
  </sheetViews>
  <sheetFormatPr defaultRowHeight="14.25" x14ac:dyDescent="0.2"/>
  <cols>
    <col min="1" max="1" width="4.25" bestFit="1" customWidth="1"/>
    <col min="2" max="2" width="7.875" bestFit="1" customWidth="1"/>
    <col min="3" max="3" width="4.125" bestFit="1" customWidth="1"/>
    <col min="4" max="4" width="6" bestFit="1" customWidth="1"/>
    <col min="5" max="5" width="6.75" bestFit="1" customWidth="1"/>
    <col min="6" max="6" width="4.875" bestFit="1" customWidth="1"/>
    <col min="7" max="7" width="2.625" bestFit="1" customWidth="1"/>
    <col min="8" max="8" width="2.875" bestFit="1" customWidth="1"/>
    <col min="9" max="9" width="5.375" bestFit="1" customWidth="1"/>
    <col min="10" max="10" width="4.625" bestFit="1" customWidth="1"/>
    <col min="11" max="11" width="6.25" bestFit="1" customWidth="1"/>
    <col min="12" max="12" width="6.75" bestFit="1" customWidth="1"/>
    <col min="13" max="13" width="5.125" bestFit="1" customWidth="1"/>
    <col min="14" max="14" width="4.875" bestFit="1" customWidth="1"/>
    <col min="15" max="15" width="10.375" bestFit="1" customWidth="1"/>
    <col min="16" max="16" width="7.75" bestFit="1" customWidth="1"/>
    <col min="17" max="17" width="14.75" bestFit="1" customWidth="1"/>
    <col min="18" max="18" width="6.25" bestFit="1" customWidth="1"/>
    <col min="19" max="19" width="7.75" bestFit="1" customWidth="1"/>
    <col min="20" max="20" width="9.5" bestFit="1" customWidth="1"/>
    <col min="21" max="21" width="6.25" bestFit="1" customWidth="1"/>
    <col min="22" max="22" width="7.25" bestFit="1" customWidth="1"/>
    <col min="23" max="23" width="7.5" bestFit="1" customWidth="1"/>
    <col min="24" max="24" width="6.625" bestFit="1" customWidth="1"/>
    <col min="25" max="25" width="6.875" bestFit="1" customWidth="1"/>
    <col min="26" max="26" width="7.25" bestFit="1" customWidth="1"/>
    <col min="27" max="27" width="7" bestFit="1" customWidth="1"/>
    <col min="28" max="28" width="6.875" bestFit="1" customWidth="1"/>
    <col min="30" max="30" width="6.125" bestFit="1" customWidth="1"/>
    <col min="31" max="31" width="7.125" bestFit="1" customWidth="1"/>
    <col min="32" max="32" width="6.75" bestFit="1" customWidth="1"/>
    <col min="33" max="33" width="6.5" bestFit="1" customWidth="1"/>
    <col min="34" max="34" width="7.125" bestFit="1" customWidth="1"/>
    <col min="35" max="47" width="9.875" bestFit="1" customWidth="1"/>
    <col min="48" max="48" width="7.75" bestFit="1" customWidth="1"/>
    <col min="49" max="49" width="8.375" bestFit="1" customWidth="1"/>
    <col min="50" max="50" width="7.125" bestFit="1" customWidth="1"/>
    <col min="51" max="51" width="6.875" bestFit="1" customWidth="1"/>
    <col min="52" max="52" width="8.125" bestFit="1" customWidth="1"/>
    <col min="53" max="53" width="7.75" bestFit="1" customWidth="1"/>
    <col min="54" max="54" width="7.875" bestFit="1" customWidth="1"/>
    <col min="55" max="55" width="6.125" bestFit="1" customWidth="1"/>
    <col min="56" max="56" width="6" bestFit="1" customWidth="1"/>
    <col min="57" max="57" width="6.875" bestFit="1" customWidth="1"/>
    <col min="58" max="58" width="10.375" style="85" bestFit="1" customWidth="1"/>
    <col min="59" max="59" width="15" bestFit="1" customWidth="1"/>
    <col min="60" max="60" width="11.875" bestFit="1" customWidth="1"/>
    <col min="61" max="62" width="10" bestFit="1" customWidth="1"/>
    <col min="63" max="63" width="6.625" bestFit="1" customWidth="1"/>
    <col min="64" max="64" width="11" bestFit="1" customWidth="1"/>
    <col min="65" max="65" width="8.125" bestFit="1" customWidth="1"/>
  </cols>
  <sheetData>
    <row r="1" spans="1:65" x14ac:dyDescent="0.2">
      <c r="A1" t="s">
        <v>46</v>
      </c>
      <c r="B1" t="s">
        <v>33</v>
      </c>
      <c r="C1" t="s">
        <v>223</v>
      </c>
      <c r="D1" t="s">
        <v>5</v>
      </c>
      <c r="E1" t="s">
        <v>225</v>
      </c>
      <c r="F1" t="s">
        <v>224</v>
      </c>
      <c r="G1" t="s">
        <v>226</v>
      </c>
      <c r="H1" t="s">
        <v>227</v>
      </c>
      <c r="I1" t="s">
        <v>233</v>
      </c>
      <c r="J1" t="s">
        <v>261</v>
      </c>
      <c r="K1" t="s">
        <v>34</v>
      </c>
      <c r="L1" t="s">
        <v>47</v>
      </c>
      <c r="M1" t="s">
        <v>59</v>
      </c>
      <c r="N1" t="s">
        <v>60</v>
      </c>
      <c r="O1" t="s">
        <v>61</v>
      </c>
      <c r="P1" t="s">
        <v>62</v>
      </c>
      <c r="Q1" t="s">
        <v>63</v>
      </c>
      <c r="R1" t="s">
        <v>64</v>
      </c>
      <c r="S1" t="s">
        <v>306</v>
      </c>
      <c r="T1" t="s">
        <v>48</v>
      </c>
      <c r="U1" t="s">
        <v>51</v>
      </c>
      <c r="V1" t="s">
        <v>52</v>
      </c>
      <c r="W1" t="s">
        <v>53</v>
      </c>
      <c r="X1" t="s">
        <v>54</v>
      </c>
      <c r="Y1" t="s">
        <v>55</v>
      </c>
      <c r="Z1" t="s">
        <v>56</v>
      </c>
      <c r="AA1" t="s">
        <v>57</v>
      </c>
      <c r="AB1" t="s">
        <v>58</v>
      </c>
      <c r="AC1" t="s">
        <v>65</v>
      </c>
      <c r="AD1" t="s">
        <v>66</v>
      </c>
      <c r="AE1" t="s">
        <v>67</v>
      </c>
      <c r="AF1" t="s">
        <v>68</v>
      </c>
      <c r="AG1" t="s">
        <v>69</v>
      </c>
      <c r="AH1" t="s">
        <v>70</v>
      </c>
      <c r="AI1" t="s">
        <v>71</v>
      </c>
      <c r="AJ1" t="s">
        <v>72</v>
      </c>
      <c r="AK1" t="s">
        <v>73</v>
      </c>
      <c r="AL1" t="s">
        <v>74</v>
      </c>
      <c r="AM1" t="s">
        <v>75</v>
      </c>
      <c r="AN1" t="s">
        <v>76</v>
      </c>
      <c r="AO1" t="s">
        <v>77</v>
      </c>
      <c r="AP1" t="s">
        <v>78</v>
      </c>
      <c r="AQ1" t="s">
        <v>79</v>
      </c>
      <c r="AR1" t="s">
        <v>80</v>
      </c>
      <c r="AS1" t="s">
        <v>81</v>
      </c>
      <c r="AT1" t="s">
        <v>82</v>
      </c>
      <c r="AU1" t="s">
        <v>83</v>
      </c>
      <c r="AV1" t="s">
        <v>84</v>
      </c>
      <c r="AW1" t="s">
        <v>85</v>
      </c>
      <c r="AX1" t="s">
        <v>86</v>
      </c>
      <c r="AY1" t="s">
        <v>87</v>
      </c>
      <c r="AZ1" t="s">
        <v>88</v>
      </c>
      <c r="BA1" t="s">
        <v>89</v>
      </c>
      <c r="BB1" t="s">
        <v>90</v>
      </c>
      <c r="BC1" t="s">
        <v>91</v>
      </c>
      <c r="BD1" t="s">
        <v>92</v>
      </c>
      <c r="BE1" t="s">
        <v>93</v>
      </c>
      <c r="BF1" s="85" t="s">
        <v>94</v>
      </c>
      <c r="BG1" t="s">
        <v>95</v>
      </c>
      <c r="BH1" t="s">
        <v>243</v>
      </c>
      <c r="BI1" t="s">
        <v>307</v>
      </c>
      <c r="BJ1" t="s">
        <v>308</v>
      </c>
      <c r="BK1" t="s">
        <v>252</v>
      </c>
      <c r="BL1" t="s">
        <v>254</v>
      </c>
      <c r="BM1" t="s">
        <v>258</v>
      </c>
    </row>
    <row r="2" spans="1:65" x14ac:dyDescent="0.2">
      <c r="A2">
        <v>1</v>
      </c>
      <c r="C2">
        <v>23</v>
      </c>
      <c r="D2">
        <v>11</v>
      </c>
      <c r="E2" t="s">
        <v>237</v>
      </c>
      <c r="F2">
        <v>1984</v>
      </c>
      <c r="G2" t="s">
        <v>26</v>
      </c>
      <c r="H2" t="s">
        <v>283</v>
      </c>
      <c r="I2">
        <v>80</v>
      </c>
      <c r="J2" t="s">
        <v>284</v>
      </c>
      <c r="K2">
        <v>37</v>
      </c>
      <c r="L2" t="s">
        <v>111</v>
      </c>
      <c r="M2">
        <v>50</v>
      </c>
      <c r="N2">
        <v>160</v>
      </c>
      <c r="O2" t="s">
        <v>122</v>
      </c>
      <c r="P2" t="s">
        <v>133</v>
      </c>
      <c r="Q2" t="s">
        <v>136</v>
      </c>
      <c r="R2">
        <v>9</v>
      </c>
      <c r="S2">
        <v>28</v>
      </c>
      <c r="T2" t="s">
        <v>49</v>
      </c>
      <c r="U2" t="s">
        <v>49</v>
      </c>
      <c r="V2" t="s">
        <v>50</v>
      </c>
      <c r="W2" t="s">
        <v>50</v>
      </c>
      <c r="X2" t="s">
        <v>50</v>
      </c>
      <c r="Y2" t="s">
        <v>50</v>
      </c>
      <c r="Z2" t="s">
        <v>50</v>
      </c>
      <c r="AA2" t="s">
        <v>50</v>
      </c>
      <c r="AB2" t="s">
        <v>50</v>
      </c>
      <c r="AC2" t="s">
        <v>149</v>
      </c>
      <c r="AD2" t="s">
        <v>50</v>
      </c>
      <c r="AE2" t="s">
        <v>50</v>
      </c>
      <c r="AF2" t="s">
        <v>50</v>
      </c>
      <c r="AG2" t="s">
        <v>50</v>
      </c>
      <c r="AH2" t="s">
        <v>50</v>
      </c>
      <c r="AI2" t="s">
        <v>157</v>
      </c>
      <c r="AJ2" t="s">
        <v>157</v>
      </c>
      <c r="AK2" t="s">
        <v>157</v>
      </c>
      <c r="AL2" t="s">
        <v>162</v>
      </c>
      <c r="AM2" t="s">
        <v>160</v>
      </c>
      <c r="AN2" t="s">
        <v>160</v>
      </c>
      <c r="AO2" t="s">
        <v>160</v>
      </c>
      <c r="AP2" t="s">
        <v>161</v>
      </c>
      <c r="AQ2" t="s">
        <v>160</v>
      </c>
      <c r="AR2" t="s">
        <v>157</v>
      </c>
      <c r="AS2" t="s">
        <v>161</v>
      </c>
      <c r="AT2" t="s">
        <v>161</v>
      </c>
      <c r="AU2" t="s">
        <v>161</v>
      </c>
      <c r="AV2" t="s">
        <v>50</v>
      </c>
      <c r="BG2" t="s">
        <v>112</v>
      </c>
      <c r="BH2">
        <v>19.531249999999996</v>
      </c>
      <c r="BI2" t="s">
        <v>249</v>
      </c>
      <c r="BJ2" t="s">
        <v>249</v>
      </c>
      <c r="BK2" t="s">
        <v>249</v>
      </c>
      <c r="BL2" t="s">
        <v>257</v>
      </c>
      <c r="BM2" t="s">
        <v>260</v>
      </c>
    </row>
    <row r="3" spans="1:65" x14ac:dyDescent="0.2">
      <c r="A3">
        <v>2</v>
      </c>
      <c r="C3">
        <v>21</v>
      </c>
      <c r="D3">
        <v>10</v>
      </c>
      <c r="E3" t="s">
        <v>236</v>
      </c>
      <c r="F3">
        <v>1987</v>
      </c>
      <c r="G3" t="s">
        <v>271</v>
      </c>
      <c r="H3" t="s">
        <v>285</v>
      </c>
      <c r="I3">
        <v>80</v>
      </c>
      <c r="J3" t="s">
        <v>286</v>
      </c>
      <c r="K3">
        <v>34</v>
      </c>
      <c r="L3" t="s">
        <v>110</v>
      </c>
      <c r="M3">
        <v>76</v>
      </c>
      <c r="N3">
        <v>175</v>
      </c>
      <c r="O3" t="s">
        <v>119</v>
      </c>
      <c r="P3" t="s">
        <v>130</v>
      </c>
      <c r="Q3" t="s">
        <v>137</v>
      </c>
      <c r="R3">
        <v>6</v>
      </c>
      <c r="S3">
        <v>28</v>
      </c>
      <c r="T3" t="s">
        <v>50</v>
      </c>
      <c r="U3" t="s">
        <v>50</v>
      </c>
      <c r="V3" t="s">
        <v>50</v>
      </c>
      <c r="W3" t="s">
        <v>50</v>
      </c>
      <c r="X3" t="s">
        <v>50</v>
      </c>
      <c r="Y3" t="s">
        <v>49</v>
      </c>
      <c r="Z3" t="s">
        <v>49</v>
      </c>
      <c r="AA3" t="s">
        <v>50</v>
      </c>
      <c r="AB3" t="s">
        <v>50</v>
      </c>
      <c r="AC3" t="s">
        <v>150</v>
      </c>
      <c r="AD3" t="s">
        <v>49</v>
      </c>
      <c r="AE3" t="s">
        <v>50</v>
      </c>
      <c r="AF3" t="s">
        <v>50</v>
      </c>
      <c r="AG3" t="s">
        <v>50</v>
      </c>
      <c r="AH3" t="s">
        <v>50</v>
      </c>
      <c r="AI3" t="s">
        <v>159</v>
      </c>
      <c r="AJ3" t="s">
        <v>160</v>
      </c>
      <c r="AK3" t="s">
        <v>160</v>
      </c>
      <c r="AL3" t="s">
        <v>161</v>
      </c>
      <c r="AM3" t="s">
        <v>157</v>
      </c>
      <c r="AN3" t="s">
        <v>159</v>
      </c>
      <c r="AO3" t="s">
        <v>159</v>
      </c>
      <c r="AP3" t="s">
        <v>161</v>
      </c>
      <c r="AQ3" t="s">
        <v>159</v>
      </c>
      <c r="AR3" t="s">
        <v>157</v>
      </c>
      <c r="AS3" t="s">
        <v>157</v>
      </c>
      <c r="AT3" t="s">
        <v>160</v>
      </c>
      <c r="AU3" t="s">
        <v>159</v>
      </c>
      <c r="AV3" t="s">
        <v>49</v>
      </c>
      <c r="AW3" t="s">
        <v>49</v>
      </c>
      <c r="AX3" t="s">
        <v>50</v>
      </c>
      <c r="AY3" t="s">
        <v>50</v>
      </c>
      <c r="AZ3" t="s">
        <v>50</v>
      </c>
      <c r="BA3" t="s">
        <v>50</v>
      </c>
      <c r="BB3" t="s">
        <v>50</v>
      </c>
      <c r="BC3" t="s">
        <v>50</v>
      </c>
      <c r="BD3" t="s">
        <v>50</v>
      </c>
      <c r="BE3" t="s">
        <v>49</v>
      </c>
      <c r="BF3" s="85">
        <v>44314</v>
      </c>
      <c r="BG3" t="s">
        <v>189</v>
      </c>
      <c r="BH3">
        <v>24.816326530612244</v>
      </c>
      <c r="BI3" t="s">
        <v>250</v>
      </c>
      <c r="BJ3" t="s">
        <v>250</v>
      </c>
      <c r="BK3" t="s">
        <v>249</v>
      </c>
      <c r="BL3" t="s">
        <v>257</v>
      </c>
      <c r="BM3" t="s">
        <v>258</v>
      </c>
    </row>
    <row r="4" spans="1:65" x14ac:dyDescent="0.2">
      <c r="A4">
        <v>3</v>
      </c>
      <c r="C4">
        <v>4</v>
      </c>
      <c r="D4">
        <v>7</v>
      </c>
      <c r="E4" t="s">
        <v>236</v>
      </c>
      <c r="F4">
        <v>1996</v>
      </c>
      <c r="G4" t="s">
        <v>271</v>
      </c>
      <c r="H4" t="s">
        <v>287</v>
      </c>
      <c r="I4">
        <v>90</v>
      </c>
      <c r="J4" t="s">
        <v>288</v>
      </c>
      <c r="K4">
        <v>25</v>
      </c>
      <c r="L4" t="s">
        <v>110</v>
      </c>
      <c r="M4">
        <v>97</v>
      </c>
      <c r="N4">
        <v>171</v>
      </c>
      <c r="O4" t="s">
        <v>127</v>
      </c>
      <c r="P4" t="s">
        <v>132</v>
      </c>
      <c r="Q4" t="s">
        <v>135</v>
      </c>
      <c r="R4">
        <v>1</v>
      </c>
      <c r="S4">
        <v>24</v>
      </c>
      <c r="T4" t="s">
        <v>50</v>
      </c>
      <c r="U4" t="s">
        <v>50</v>
      </c>
      <c r="V4" t="s">
        <v>50</v>
      </c>
      <c r="W4" t="s">
        <v>49</v>
      </c>
      <c r="X4" t="s">
        <v>50</v>
      </c>
      <c r="Y4" t="s">
        <v>50</v>
      </c>
      <c r="Z4" t="s">
        <v>50</v>
      </c>
      <c r="AA4" t="s">
        <v>50</v>
      </c>
      <c r="AB4" t="s">
        <v>50</v>
      </c>
      <c r="AC4" t="s">
        <v>149</v>
      </c>
      <c r="AD4" t="s">
        <v>50</v>
      </c>
      <c r="AE4" t="s">
        <v>50</v>
      </c>
      <c r="AF4" t="s">
        <v>50</v>
      </c>
      <c r="AG4" t="s">
        <v>50</v>
      </c>
      <c r="AH4" t="s">
        <v>50</v>
      </c>
      <c r="AI4" t="s">
        <v>157</v>
      </c>
      <c r="AJ4" t="s">
        <v>161</v>
      </c>
      <c r="AK4" t="s">
        <v>161</v>
      </c>
      <c r="AL4" t="s">
        <v>161</v>
      </c>
      <c r="AM4" t="s">
        <v>160</v>
      </c>
      <c r="AN4" t="s">
        <v>157</v>
      </c>
      <c r="AO4" t="s">
        <v>160</v>
      </c>
      <c r="AP4" t="s">
        <v>160</v>
      </c>
      <c r="AQ4" t="s">
        <v>161</v>
      </c>
      <c r="AR4" t="s">
        <v>159</v>
      </c>
      <c r="AS4" t="s">
        <v>159</v>
      </c>
      <c r="AT4" t="s">
        <v>161</v>
      </c>
      <c r="AU4" t="s">
        <v>160</v>
      </c>
      <c r="AV4" t="s">
        <v>50</v>
      </c>
      <c r="BG4" t="s">
        <v>188</v>
      </c>
      <c r="BH4">
        <v>33.172600116275099</v>
      </c>
      <c r="BI4" t="s">
        <v>251</v>
      </c>
      <c r="BJ4" t="s">
        <v>251</v>
      </c>
      <c r="BK4" t="s">
        <v>249</v>
      </c>
      <c r="BL4" t="s">
        <v>257</v>
      </c>
      <c r="BM4" t="s">
        <v>258</v>
      </c>
    </row>
    <row r="5" spans="1:65" x14ac:dyDescent="0.2">
      <c r="A5">
        <v>4</v>
      </c>
      <c r="C5">
        <v>2</v>
      </c>
      <c r="D5">
        <v>4</v>
      </c>
      <c r="E5" t="s">
        <v>237</v>
      </c>
      <c r="F5">
        <v>1991</v>
      </c>
      <c r="G5" t="s">
        <v>26</v>
      </c>
      <c r="H5" t="s">
        <v>289</v>
      </c>
      <c r="I5">
        <v>90</v>
      </c>
      <c r="J5" t="s">
        <v>290</v>
      </c>
      <c r="K5">
        <v>30</v>
      </c>
      <c r="L5" t="s">
        <v>111</v>
      </c>
      <c r="M5">
        <v>56</v>
      </c>
      <c r="N5">
        <v>167</v>
      </c>
      <c r="O5" t="s">
        <v>127</v>
      </c>
      <c r="P5" t="s">
        <v>130</v>
      </c>
      <c r="Q5" t="s">
        <v>135</v>
      </c>
      <c r="R5">
        <v>2</v>
      </c>
      <c r="S5">
        <v>28</v>
      </c>
      <c r="T5" t="s">
        <v>49</v>
      </c>
      <c r="U5" t="s">
        <v>50</v>
      </c>
      <c r="V5" t="s">
        <v>50</v>
      </c>
      <c r="W5" t="s">
        <v>49</v>
      </c>
      <c r="X5" t="s">
        <v>49</v>
      </c>
      <c r="Y5" t="s">
        <v>50</v>
      </c>
      <c r="Z5" t="s">
        <v>50</v>
      </c>
      <c r="AA5" t="s">
        <v>50</v>
      </c>
      <c r="AB5" t="s">
        <v>50</v>
      </c>
      <c r="AC5" t="s">
        <v>150</v>
      </c>
      <c r="AD5" t="s">
        <v>49</v>
      </c>
      <c r="AE5" t="s">
        <v>50</v>
      </c>
      <c r="AF5" t="s">
        <v>50</v>
      </c>
      <c r="AG5" t="s">
        <v>50</v>
      </c>
      <c r="AH5" t="s">
        <v>50</v>
      </c>
      <c r="AI5" t="s">
        <v>157</v>
      </c>
      <c r="AJ5" t="s">
        <v>160</v>
      </c>
      <c r="AK5" t="s">
        <v>157</v>
      </c>
      <c r="AL5" t="s">
        <v>160</v>
      </c>
      <c r="AM5" t="s">
        <v>157</v>
      </c>
      <c r="AN5" t="s">
        <v>157</v>
      </c>
      <c r="AO5" t="s">
        <v>159</v>
      </c>
      <c r="AP5" t="s">
        <v>160</v>
      </c>
      <c r="AQ5" t="s">
        <v>159</v>
      </c>
      <c r="AR5" t="s">
        <v>157</v>
      </c>
      <c r="AS5" t="s">
        <v>157</v>
      </c>
      <c r="AT5" t="s">
        <v>159</v>
      </c>
      <c r="AU5" t="s">
        <v>162</v>
      </c>
      <c r="AV5" t="s">
        <v>50</v>
      </c>
      <c r="BG5" t="s">
        <v>112</v>
      </c>
      <c r="BH5">
        <v>20.07960127648894</v>
      </c>
      <c r="BI5" t="s">
        <v>249</v>
      </c>
      <c r="BJ5" t="s">
        <v>249</v>
      </c>
      <c r="BK5" t="s">
        <v>249</v>
      </c>
      <c r="BL5" t="s">
        <v>256</v>
      </c>
      <c r="BM5" t="s">
        <v>260</v>
      </c>
    </row>
    <row r="6" spans="1:65" x14ac:dyDescent="0.2">
      <c r="A6">
        <v>5</v>
      </c>
      <c r="C6">
        <v>15</v>
      </c>
      <c r="D6">
        <v>9</v>
      </c>
      <c r="E6" t="s">
        <v>236</v>
      </c>
      <c r="F6">
        <v>1990</v>
      </c>
      <c r="G6" t="s">
        <v>271</v>
      </c>
      <c r="H6" t="s">
        <v>291</v>
      </c>
      <c r="I6">
        <v>90</v>
      </c>
      <c r="J6" t="s">
        <v>288</v>
      </c>
      <c r="K6">
        <v>31</v>
      </c>
      <c r="L6" t="s">
        <v>111</v>
      </c>
      <c r="M6">
        <v>61</v>
      </c>
      <c r="N6">
        <v>161</v>
      </c>
      <c r="O6" t="s">
        <v>127</v>
      </c>
      <c r="P6" t="s">
        <v>130</v>
      </c>
      <c r="Q6" t="s">
        <v>135</v>
      </c>
      <c r="R6">
        <v>3</v>
      </c>
      <c r="S6">
        <v>28</v>
      </c>
      <c r="T6" t="s">
        <v>50</v>
      </c>
      <c r="U6" t="s">
        <v>50</v>
      </c>
      <c r="V6" t="s">
        <v>50</v>
      </c>
      <c r="W6" t="s">
        <v>50</v>
      </c>
      <c r="X6" t="s">
        <v>49</v>
      </c>
      <c r="Y6" t="s">
        <v>50</v>
      </c>
      <c r="Z6" t="s">
        <v>50</v>
      </c>
      <c r="AA6" t="s">
        <v>50</v>
      </c>
      <c r="AB6" t="s">
        <v>50</v>
      </c>
      <c r="AC6" t="s">
        <v>150</v>
      </c>
      <c r="AD6" t="s">
        <v>49</v>
      </c>
      <c r="AE6" t="s">
        <v>50</v>
      </c>
      <c r="AF6" t="s">
        <v>50</v>
      </c>
      <c r="AG6" t="s">
        <v>50</v>
      </c>
      <c r="AH6" t="s">
        <v>50</v>
      </c>
      <c r="AI6" t="s">
        <v>157</v>
      </c>
      <c r="AJ6" t="s">
        <v>162</v>
      </c>
      <c r="AK6" t="s">
        <v>157</v>
      </c>
      <c r="AL6" t="s">
        <v>161</v>
      </c>
      <c r="AM6" t="s">
        <v>160</v>
      </c>
      <c r="AN6" t="s">
        <v>157</v>
      </c>
      <c r="AO6" t="s">
        <v>162</v>
      </c>
      <c r="AP6" t="s">
        <v>162</v>
      </c>
      <c r="AQ6" t="s">
        <v>160</v>
      </c>
      <c r="AR6" t="s">
        <v>160</v>
      </c>
      <c r="AS6" t="s">
        <v>157</v>
      </c>
      <c r="AT6" t="s">
        <v>161</v>
      </c>
      <c r="AU6" t="s">
        <v>161</v>
      </c>
      <c r="AV6" t="s">
        <v>49</v>
      </c>
      <c r="AW6" t="s">
        <v>50</v>
      </c>
      <c r="AX6" t="s">
        <v>50</v>
      </c>
      <c r="AY6" t="s">
        <v>50</v>
      </c>
      <c r="AZ6" t="s">
        <v>50</v>
      </c>
      <c r="BA6" t="s">
        <v>50</v>
      </c>
      <c r="BB6" t="s">
        <v>50</v>
      </c>
      <c r="BC6" t="s">
        <v>50</v>
      </c>
      <c r="BD6" t="s">
        <v>50</v>
      </c>
      <c r="BE6" t="s">
        <v>50</v>
      </c>
      <c r="BF6" s="85">
        <v>44298</v>
      </c>
      <c r="BG6" t="s">
        <v>190</v>
      </c>
      <c r="BH6">
        <v>23.533042706685695</v>
      </c>
      <c r="BI6" t="s">
        <v>250</v>
      </c>
      <c r="BJ6" t="s">
        <v>250</v>
      </c>
      <c r="BK6" t="s">
        <v>252</v>
      </c>
      <c r="BL6" t="s">
        <v>257</v>
      </c>
      <c r="BM6" t="s">
        <v>258</v>
      </c>
    </row>
    <row r="7" spans="1:65" x14ac:dyDescent="0.2">
      <c r="A7">
        <v>6</v>
      </c>
      <c r="C7">
        <v>21</v>
      </c>
      <c r="D7">
        <v>12</v>
      </c>
      <c r="E7" t="s">
        <v>237</v>
      </c>
      <c r="F7">
        <v>1983</v>
      </c>
      <c r="G7" t="s">
        <v>26</v>
      </c>
      <c r="H7" t="s">
        <v>292</v>
      </c>
      <c r="I7">
        <v>80</v>
      </c>
      <c r="J7" t="s">
        <v>284</v>
      </c>
      <c r="K7">
        <v>38</v>
      </c>
      <c r="L7" t="s">
        <v>111</v>
      </c>
      <c r="M7">
        <v>50</v>
      </c>
      <c r="N7">
        <v>160</v>
      </c>
      <c r="O7" t="s">
        <v>127</v>
      </c>
      <c r="P7" t="s">
        <v>130</v>
      </c>
      <c r="Q7" t="s">
        <v>135</v>
      </c>
      <c r="R7">
        <v>10</v>
      </c>
      <c r="S7">
        <v>28</v>
      </c>
      <c r="T7" t="s">
        <v>50</v>
      </c>
      <c r="U7" t="s">
        <v>50</v>
      </c>
      <c r="V7" t="s">
        <v>50</v>
      </c>
      <c r="W7" t="s">
        <v>50</v>
      </c>
      <c r="X7" t="s">
        <v>49</v>
      </c>
      <c r="Y7" t="s">
        <v>50</v>
      </c>
      <c r="Z7" t="s">
        <v>50</v>
      </c>
      <c r="AA7" t="s">
        <v>50</v>
      </c>
      <c r="AB7" t="s">
        <v>50</v>
      </c>
      <c r="AC7" t="s">
        <v>149</v>
      </c>
      <c r="AD7" t="s">
        <v>50</v>
      </c>
      <c r="AE7" t="s">
        <v>50</v>
      </c>
      <c r="AF7" t="s">
        <v>50</v>
      </c>
      <c r="AG7" t="s">
        <v>50</v>
      </c>
      <c r="AH7" t="s">
        <v>50</v>
      </c>
      <c r="AI7" t="s">
        <v>157</v>
      </c>
      <c r="AJ7" t="s">
        <v>157</v>
      </c>
      <c r="AK7" t="s">
        <v>157</v>
      </c>
      <c r="AL7" t="s">
        <v>157</v>
      </c>
      <c r="AM7" t="s">
        <v>160</v>
      </c>
      <c r="AN7" t="s">
        <v>159</v>
      </c>
      <c r="AO7" t="s">
        <v>160</v>
      </c>
      <c r="AP7" t="s">
        <v>160</v>
      </c>
      <c r="AQ7" t="s">
        <v>157</v>
      </c>
      <c r="AR7" t="s">
        <v>159</v>
      </c>
      <c r="AS7" t="s">
        <v>160</v>
      </c>
      <c r="AT7" t="s">
        <v>160</v>
      </c>
      <c r="AU7" t="s">
        <v>160</v>
      </c>
      <c r="AV7" t="s">
        <v>50</v>
      </c>
      <c r="BG7" t="s">
        <v>189</v>
      </c>
      <c r="BH7">
        <v>19.531249999999996</v>
      </c>
      <c r="BI7" t="s">
        <v>249</v>
      </c>
      <c r="BJ7" t="s">
        <v>249</v>
      </c>
      <c r="BK7" t="s">
        <v>249</v>
      </c>
      <c r="BL7" t="s">
        <v>256</v>
      </c>
      <c r="BM7" t="s">
        <v>260</v>
      </c>
    </row>
    <row r="8" spans="1:65" x14ac:dyDescent="0.2">
      <c r="A8">
        <v>7</v>
      </c>
      <c r="C8">
        <v>1</v>
      </c>
      <c r="D8">
        <v>12</v>
      </c>
      <c r="E8" t="s">
        <v>237</v>
      </c>
      <c r="F8">
        <v>1982</v>
      </c>
      <c r="G8" t="s">
        <v>26</v>
      </c>
      <c r="H8" t="s">
        <v>293</v>
      </c>
      <c r="I8">
        <v>80</v>
      </c>
      <c r="J8" t="s">
        <v>284</v>
      </c>
      <c r="K8">
        <v>39</v>
      </c>
      <c r="L8" t="s">
        <v>110</v>
      </c>
      <c r="M8">
        <v>89</v>
      </c>
      <c r="N8">
        <v>170</v>
      </c>
      <c r="O8" t="s">
        <v>127</v>
      </c>
      <c r="P8" t="s">
        <v>112</v>
      </c>
      <c r="Q8" t="s">
        <v>135</v>
      </c>
      <c r="R8">
        <v>11</v>
      </c>
      <c r="S8">
        <v>28</v>
      </c>
      <c r="T8" t="s">
        <v>50</v>
      </c>
      <c r="U8" t="s">
        <v>50</v>
      </c>
      <c r="V8" t="s">
        <v>49</v>
      </c>
      <c r="W8" t="s">
        <v>49</v>
      </c>
      <c r="X8" t="s">
        <v>50</v>
      </c>
      <c r="Y8" t="s">
        <v>50</v>
      </c>
      <c r="Z8" t="s">
        <v>50</v>
      </c>
      <c r="AA8" t="s">
        <v>50</v>
      </c>
      <c r="AB8" t="s">
        <v>50</v>
      </c>
      <c r="AC8" t="s">
        <v>149</v>
      </c>
      <c r="AD8" t="s">
        <v>50</v>
      </c>
      <c r="AE8" t="s">
        <v>50</v>
      </c>
      <c r="AF8" t="s">
        <v>50</v>
      </c>
      <c r="AG8" t="s">
        <v>50</v>
      </c>
      <c r="AH8" t="s">
        <v>50</v>
      </c>
      <c r="AI8" t="s">
        <v>159</v>
      </c>
      <c r="AJ8" t="s">
        <v>161</v>
      </c>
      <c r="AK8" t="s">
        <v>161</v>
      </c>
      <c r="AL8" t="s">
        <v>160</v>
      </c>
      <c r="AM8" t="s">
        <v>160</v>
      </c>
      <c r="AN8" t="s">
        <v>160</v>
      </c>
      <c r="AO8" t="s">
        <v>160</v>
      </c>
      <c r="AP8" t="s">
        <v>162</v>
      </c>
      <c r="AQ8" t="s">
        <v>160</v>
      </c>
      <c r="AR8" t="s">
        <v>157</v>
      </c>
      <c r="AS8" t="s">
        <v>159</v>
      </c>
      <c r="AT8" t="s">
        <v>159</v>
      </c>
      <c r="AU8" t="s">
        <v>159</v>
      </c>
      <c r="AV8" t="s">
        <v>49</v>
      </c>
      <c r="AW8" t="s">
        <v>50</v>
      </c>
      <c r="AX8" t="s">
        <v>50</v>
      </c>
      <c r="AY8" t="s">
        <v>50</v>
      </c>
      <c r="AZ8" t="s">
        <v>49</v>
      </c>
      <c r="BA8" t="s">
        <v>50</v>
      </c>
      <c r="BB8" t="s">
        <v>50</v>
      </c>
      <c r="BC8" t="s">
        <v>50</v>
      </c>
      <c r="BD8" t="s">
        <v>50</v>
      </c>
      <c r="BE8" t="s">
        <v>50</v>
      </c>
      <c r="BF8" s="85">
        <v>44300</v>
      </c>
      <c r="BG8" t="s">
        <v>112</v>
      </c>
      <c r="BH8">
        <v>30.795847750865054</v>
      </c>
      <c r="BI8" t="s">
        <v>251</v>
      </c>
      <c r="BJ8" t="s">
        <v>251</v>
      </c>
      <c r="BK8" t="s">
        <v>249</v>
      </c>
      <c r="BL8" t="s">
        <v>256</v>
      </c>
      <c r="BM8" t="s">
        <v>258</v>
      </c>
    </row>
    <row r="9" spans="1:65" x14ac:dyDescent="0.2">
      <c r="A9">
        <v>8</v>
      </c>
      <c r="C9">
        <v>22</v>
      </c>
      <c r="D9">
        <v>11</v>
      </c>
      <c r="E9" t="s">
        <v>237</v>
      </c>
      <c r="F9">
        <v>1989</v>
      </c>
      <c r="G9" t="s">
        <v>26</v>
      </c>
      <c r="H9" t="s">
        <v>294</v>
      </c>
      <c r="I9">
        <v>80</v>
      </c>
      <c r="J9" t="s">
        <v>284</v>
      </c>
      <c r="K9">
        <v>32</v>
      </c>
      <c r="L9" t="s">
        <v>110</v>
      </c>
      <c r="M9">
        <v>70</v>
      </c>
      <c r="N9">
        <v>167</v>
      </c>
      <c r="O9" t="s">
        <v>121</v>
      </c>
      <c r="P9" t="s">
        <v>130</v>
      </c>
      <c r="Q9" t="s">
        <v>137</v>
      </c>
      <c r="R9">
        <v>4</v>
      </c>
      <c r="S9">
        <v>28</v>
      </c>
      <c r="T9" t="s">
        <v>50</v>
      </c>
      <c r="U9" t="s">
        <v>50</v>
      </c>
      <c r="V9" t="s">
        <v>50</v>
      </c>
      <c r="W9" t="s">
        <v>50</v>
      </c>
      <c r="X9" t="s">
        <v>49</v>
      </c>
      <c r="Y9" t="s">
        <v>50</v>
      </c>
      <c r="Z9" t="s">
        <v>50</v>
      </c>
      <c r="AA9" t="s">
        <v>50</v>
      </c>
      <c r="AB9" t="s">
        <v>50</v>
      </c>
      <c r="AC9" t="s">
        <v>149</v>
      </c>
      <c r="AD9" t="s">
        <v>50</v>
      </c>
      <c r="AE9" t="s">
        <v>50</v>
      </c>
      <c r="AF9" t="s">
        <v>50</v>
      </c>
      <c r="AG9" t="s">
        <v>50</v>
      </c>
      <c r="AH9" t="s">
        <v>50</v>
      </c>
      <c r="AI9" t="s">
        <v>161</v>
      </c>
      <c r="AJ9" t="s">
        <v>160</v>
      </c>
      <c r="AK9" t="s">
        <v>160</v>
      </c>
      <c r="AL9" t="s">
        <v>161</v>
      </c>
      <c r="AM9" t="s">
        <v>160</v>
      </c>
      <c r="AN9" t="s">
        <v>162</v>
      </c>
      <c r="AO9" t="s">
        <v>161</v>
      </c>
      <c r="AP9" t="s">
        <v>160</v>
      </c>
      <c r="AQ9" t="s">
        <v>161</v>
      </c>
      <c r="AR9" t="s">
        <v>161</v>
      </c>
      <c r="AS9" t="s">
        <v>160</v>
      </c>
      <c r="AT9" t="s">
        <v>161</v>
      </c>
      <c r="AU9" t="s">
        <v>161</v>
      </c>
      <c r="AV9" t="s">
        <v>50</v>
      </c>
      <c r="BG9" t="s">
        <v>189</v>
      </c>
      <c r="BH9">
        <v>25.099501595611173</v>
      </c>
      <c r="BI9" t="s">
        <v>251</v>
      </c>
      <c r="BJ9" t="s">
        <v>251</v>
      </c>
      <c r="BK9" t="s">
        <v>252</v>
      </c>
      <c r="BL9" t="s">
        <v>257</v>
      </c>
      <c r="BM9" t="s">
        <v>258</v>
      </c>
    </row>
    <row r="10" spans="1:65" x14ac:dyDescent="0.2">
      <c r="A10">
        <v>9</v>
      </c>
      <c r="C10">
        <v>20</v>
      </c>
      <c r="D10">
        <v>1</v>
      </c>
      <c r="E10" t="s">
        <v>237</v>
      </c>
      <c r="F10">
        <v>1992</v>
      </c>
      <c r="G10" t="s">
        <v>26</v>
      </c>
      <c r="H10" t="s">
        <v>295</v>
      </c>
      <c r="I10">
        <v>90</v>
      </c>
      <c r="J10" t="s">
        <v>290</v>
      </c>
      <c r="K10">
        <v>29</v>
      </c>
      <c r="L10" t="s">
        <v>111</v>
      </c>
      <c r="M10">
        <v>65</v>
      </c>
      <c r="N10">
        <v>173</v>
      </c>
      <c r="O10" t="s">
        <v>123</v>
      </c>
      <c r="P10" t="s">
        <v>130</v>
      </c>
      <c r="Q10" t="s">
        <v>112</v>
      </c>
      <c r="R10">
        <v>5</v>
      </c>
      <c r="S10">
        <v>24</v>
      </c>
      <c r="T10" t="s">
        <v>50</v>
      </c>
      <c r="U10" t="s">
        <v>50</v>
      </c>
      <c r="V10" t="s">
        <v>50</v>
      </c>
      <c r="W10" t="s">
        <v>49</v>
      </c>
      <c r="X10" t="s">
        <v>50</v>
      </c>
      <c r="Y10" t="s">
        <v>49</v>
      </c>
      <c r="Z10" t="s">
        <v>50</v>
      </c>
      <c r="AA10" t="s">
        <v>50</v>
      </c>
      <c r="AB10" t="s">
        <v>50</v>
      </c>
      <c r="AC10" t="s">
        <v>149</v>
      </c>
      <c r="AD10" t="s">
        <v>50</v>
      </c>
      <c r="AE10" t="s">
        <v>50</v>
      </c>
      <c r="AF10" t="s">
        <v>50</v>
      </c>
      <c r="AG10" t="s">
        <v>50</v>
      </c>
      <c r="AH10" t="s">
        <v>50</v>
      </c>
      <c r="AI10" t="s">
        <v>159</v>
      </c>
      <c r="AJ10" t="s">
        <v>157</v>
      </c>
      <c r="AK10" t="s">
        <v>157</v>
      </c>
      <c r="AL10" t="s">
        <v>157</v>
      </c>
      <c r="AM10" t="s">
        <v>159</v>
      </c>
      <c r="AN10" t="s">
        <v>160</v>
      </c>
      <c r="AO10" t="s">
        <v>160</v>
      </c>
      <c r="AP10" t="s">
        <v>160</v>
      </c>
      <c r="AQ10" t="s">
        <v>159</v>
      </c>
      <c r="AR10" t="s">
        <v>157</v>
      </c>
      <c r="AS10" t="s">
        <v>157</v>
      </c>
      <c r="AT10" t="s">
        <v>159</v>
      </c>
      <c r="AU10" t="s">
        <v>160</v>
      </c>
      <c r="AV10" t="s">
        <v>50</v>
      </c>
      <c r="BG10" t="s">
        <v>190</v>
      </c>
      <c r="BH10">
        <v>21.718066089745729</v>
      </c>
      <c r="BI10" t="s">
        <v>249</v>
      </c>
      <c r="BJ10" t="s">
        <v>249</v>
      </c>
      <c r="BK10" t="s">
        <v>249</v>
      </c>
      <c r="BL10" t="s">
        <v>256</v>
      </c>
      <c r="BM10" t="s">
        <v>260</v>
      </c>
    </row>
    <row r="11" spans="1:65" x14ac:dyDescent="0.2">
      <c r="A11">
        <v>10</v>
      </c>
      <c r="C11">
        <v>24</v>
      </c>
      <c r="D11">
        <v>5</v>
      </c>
      <c r="E11" t="s">
        <v>236</v>
      </c>
      <c r="F11">
        <v>1993</v>
      </c>
      <c r="G11" t="s">
        <v>271</v>
      </c>
      <c r="H11" t="s">
        <v>296</v>
      </c>
      <c r="I11">
        <v>90</v>
      </c>
      <c r="J11" t="s">
        <v>288</v>
      </c>
      <c r="K11">
        <v>28</v>
      </c>
      <c r="L11" t="s">
        <v>110</v>
      </c>
      <c r="M11">
        <v>65</v>
      </c>
      <c r="N11">
        <v>168</v>
      </c>
      <c r="O11" t="s">
        <v>128</v>
      </c>
      <c r="P11" t="s">
        <v>130</v>
      </c>
      <c r="Q11" t="s">
        <v>137</v>
      </c>
      <c r="R11">
        <v>4</v>
      </c>
      <c r="S11">
        <v>24</v>
      </c>
      <c r="T11" t="s">
        <v>49</v>
      </c>
      <c r="U11" t="s">
        <v>50</v>
      </c>
      <c r="V11" t="s">
        <v>49</v>
      </c>
      <c r="W11" t="s">
        <v>50</v>
      </c>
      <c r="X11" t="s">
        <v>50</v>
      </c>
      <c r="Y11" t="s">
        <v>50</v>
      </c>
      <c r="Z11" t="s">
        <v>50</v>
      </c>
      <c r="AA11" t="s">
        <v>50</v>
      </c>
      <c r="AB11" t="s">
        <v>50</v>
      </c>
      <c r="AC11" t="s">
        <v>150</v>
      </c>
      <c r="AD11" t="s">
        <v>50</v>
      </c>
      <c r="AE11" t="s">
        <v>50</v>
      </c>
      <c r="AF11" t="s">
        <v>50</v>
      </c>
      <c r="AG11" t="s">
        <v>50</v>
      </c>
      <c r="AH11" t="s">
        <v>49</v>
      </c>
      <c r="AI11" t="s">
        <v>159</v>
      </c>
      <c r="AJ11" t="s">
        <v>160</v>
      </c>
      <c r="AK11" t="s">
        <v>160</v>
      </c>
      <c r="AL11" t="s">
        <v>160</v>
      </c>
      <c r="AM11" t="s">
        <v>160</v>
      </c>
      <c r="AN11" t="s">
        <v>160</v>
      </c>
      <c r="AO11" t="s">
        <v>160</v>
      </c>
      <c r="AP11" t="s">
        <v>161</v>
      </c>
      <c r="AQ11" t="s">
        <v>159</v>
      </c>
      <c r="AR11" t="s">
        <v>159</v>
      </c>
      <c r="AS11" t="s">
        <v>160</v>
      </c>
      <c r="AT11" t="s">
        <v>160</v>
      </c>
      <c r="AU11" t="s">
        <v>162</v>
      </c>
      <c r="AV11" t="s">
        <v>50</v>
      </c>
      <c r="BG11" t="s">
        <v>112</v>
      </c>
      <c r="BH11">
        <v>23.030045351473927</v>
      </c>
      <c r="BI11" t="s">
        <v>250</v>
      </c>
      <c r="BJ11" t="s">
        <v>250</v>
      </c>
      <c r="BK11" t="s">
        <v>249</v>
      </c>
      <c r="BL11" t="s">
        <v>256</v>
      </c>
      <c r="BM11" t="s">
        <v>258</v>
      </c>
    </row>
    <row r="12" spans="1:65" x14ac:dyDescent="0.2">
      <c r="A12">
        <v>11</v>
      </c>
      <c r="C12">
        <v>20</v>
      </c>
      <c r="D12">
        <v>4</v>
      </c>
      <c r="E12" t="s">
        <v>237</v>
      </c>
      <c r="F12">
        <v>1987</v>
      </c>
      <c r="G12" t="s">
        <v>26</v>
      </c>
      <c r="H12" t="s">
        <v>285</v>
      </c>
      <c r="I12">
        <v>80</v>
      </c>
      <c r="J12" t="s">
        <v>284</v>
      </c>
      <c r="K12">
        <v>34</v>
      </c>
      <c r="L12" t="s">
        <v>111</v>
      </c>
      <c r="M12">
        <v>51</v>
      </c>
      <c r="N12">
        <v>156</v>
      </c>
      <c r="O12" t="s">
        <v>127</v>
      </c>
      <c r="P12" t="s">
        <v>133</v>
      </c>
      <c r="Q12" t="s">
        <v>137</v>
      </c>
      <c r="R12">
        <v>6</v>
      </c>
      <c r="S12">
        <v>28</v>
      </c>
      <c r="T12" t="s">
        <v>50</v>
      </c>
      <c r="U12" t="s">
        <v>50</v>
      </c>
      <c r="V12" t="s">
        <v>50</v>
      </c>
      <c r="W12" t="s">
        <v>49</v>
      </c>
      <c r="X12" t="s">
        <v>50</v>
      </c>
      <c r="Y12" t="s">
        <v>50</v>
      </c>
      <c r="Z12" t="s">
        <v>50</v>
      </c>
      <c r="AA12" t="s">
        <v>50</v>
      </c>
      <c r="AB12" t="s">
        <v>50</v>
      </c>
      <c r="AC12" t="s">
        <v>150</v>
      </c>
      <c r="AD12" t="s">
        <v>50</v>
      </c>
      <c r="AE12" t="s">
        <v>49</v>
      </c>
      <c r="AF12" t="s">
        <v>50</v>
      </c>
      <c r="AG12" t="s">
        <v>50</v>
      </c>
      <c r="AH12" t="s">
        <v>50</v>
      </c>
      <c r="AI12" t="s">
        <v>160</v>
      </c>
      <c r="AJ12" t="s">
        <v>160</v>
      </c>
      <c r="AK12" t="s">
        <v>160</v>
      </c>
      <c r="AL12" t="s">
        <v>159</v>
      </c>
      <c r="AM12" t="s">
        <v>160</v>
      </c>
      <c r="AN12" t="s">
        <v>161</v>
      </c>
      <c r="AO12" t="s">
        <v>161</v>
      </c>
      <c r="AP12" t="s">
        <v>160</v>
      </c>
      <c r="AQ12" t="s">
        <v>159</v>
      </c>
      <c r="AR12" t="s">
        <v>157</v>
      </c>
      <c r="AS12" t="s">
        <v>160</v>
      </c>
      <c r="AT12" t="s">
        <v>160</v>
      </c>
      <c r="AU12" t="s">
        <v>161</v>
      </c>
      <c r="AV12" t="s">
        <v>49</v>
      </c>
      <c r="AW12" t="s">
        <v>50</v>
      </c>
      <c r="AX12" t="s">
        <v>50</v>
      </c>
      <c r="AY12" t="s">
        <v>50</v>
      </c>
      <c r="AZ12" t="s">
        <v>50</v>
      </c>
      <c r="BA12" t="s">
        <v>50</v>
      </c>
      <c r="BB12" t="s">
        <v>50</v>
      </c>
      <c r="BC12" t="s">
        <v>50</v>
      </c>
      <c r="BD12" t="s">
        <v>50</v>
      </c>
      <c r="BE12" t="s">
        <v>49</v>
      </c>
      <c r="BF12" s="85">
        <v>44310</v>
      </c>
      <c r="BG12" t="s">
        <v>190</v>
      </c>
      <c r="BH12">
        <v>20.956607495069033</v>
      </c>
      <c r="BI12" t="s">
        <v>249</v>
      </c>
      <c r="BJ12" t="s">
        <v>249</v>
      </c>
      <c r="BK12" t="s">
        <v>252</v>
      </c>
      <c r="BL12" t="s">
        <v>256</v>
      </c>
      <c r="BM12" t="s">
        <v>260</v>
      </c>
    </row>
    <row r="13" spans="1:65" x14ac:dyDescent="0.2">
      <c r="A13">
        <v>12</v>
      </c>
      <c r="C13">
        <v>19</v>
      </c>
      <c r="D13">
        <v>4</v>
      </c>
      <c r="E13" t="s">
        <v>237</v>
      </c>
      <c r="F13">
        <v>1993</v>
      </c>
      <c r="G13" t="s">
        <v>26</v>
      </c>
      <c r="H13" t="s">
        <v>296</v>
      </c>
      <c r="I13">
        <v>90</v>
      </c>
      <c r="J13" t="s">
        <v>290</v>
      </c>
      <c r="K13">
        <v>28</v>
      </c>
      <c r="L13" t="s">
        <v>110</v>
      </c>
      <c r="M13">
        <v>68</v>
      </c>
      <c r="N13">
        <v>168</v>
      </c>
      <c r="O13" t="s">
        <v>124</v>
      </c>
      <c r="P13" t="s">
        <v>130</v>
      </c>
      <c r="Q13" t="s">
        <v>137</v>
      </c>
      <c r="R13">
        <v>4</v>
      </c>
      <c r="S13">
        <v>24</v>
      </c>
      <c r="T13" t="s">
        <v>49</v>
      </c>
      <c r="U13" t="s">
        <v>50</v>
      </c>
      <c r="V13" t="s">
        <v>50</v>
      </c>
      <c r="W13" t="s">
        <v>50</v>
      </c>
      <c r="X13" t="s">
        <v>50</v>
      </c>
      <c r="Y13" t="s">
        <v>50</v>
      </c>
      <c r="Z13" t="s">
        <v>49</v>
      </c>
      <c r="AA13" t="s">
        <v>50</v>
      </c>
      <c r="AB13" t="s">
        <v>50</v>
      </c>
      <c r="AC13" t="s">
        <v>150</v>
      </c>
      <c r="AD13" t="s">
        <v>50</v>
      </c>
      <c r="AE13" t="s">
        <v>50</v>
      </c>
      <c r="AF13" t="s">
        <v>50</v>
      </c>
      <c r="AG13" t="s">
        <v>49</v>
      </c>
      <c r="AH13" t="s">
        <v>50</v>
      </c>
      <c r="AI13" t="s">
        <v>157</v>
      </c>
      <c r="AJ13" t="s">
        <v>160</v>
      </c>
      <c r="AK13" t="s">
        <v>160</v>
      </c>
      <c r="AL13" t="s">
        <v>160</v>
      </c>
      <c r="AM13" t="s">
        <v>160</v>
      </c>
      <c r="AN13" t="s">
        <v>157</v>
      </c>
      <c r="AO13" t="s">
        <v>160</v>
      </c>
      <c r="AP13" t="s">
        <v>160</v>
      </c>
      <c r="AQ13" t="s">
        <v>160</v>
      </c>
      <c r="AR13" t="s">
        <v>157</v>
      </c>
      <c r="AS13" t="s">
        <v>160</v>
      </c>
      <c r="AT13" t="s">
        <v>160</v>
      </c>
      <c r="AU13" t="s">
        <v>160</v>
      </c>
      <c r="AV13" t="s">
        <v>50</v>
      </c>
      <c r="BG13" t="s">
        <v>190</v>
      </c>
      <c r="BH13">
        <v>24.092970521541954</v>
      </c>
      <c r="BI13" t="s">
        <v>250</v>
      </c>
      <c r="BJ13" t="s">
        <v>250</v>
      </c>
      <c r="BK13" t="s">
        <v>249</v>
      </c>
      <c r="BL13" t="s">
        <v>256</v>
      </c>
      <c r="BM13" t="s">
        <v>258</v>
      </c>
    </row>
    <row r="14" spans="1:65" x14ac:dyDescent="0.2">
      <c r="A14">
        <v>13</v>
      </c>
      <c r="C14">
        <v>26</v>
      </c>
      <c r="D14">
        <v>1</v>
      </c>
      <c r="E14" t="s">
        <v>237</v>
      </c>
      <c r="F14">
        <v>1976</v>
      </c>
      <c r="G14" t="s">
        <v>26</v>
      </c>
      <c r="H14" t="s">
        <v>297</v>
      </c>
      <c r="I14">
        <v>70</v>
      </c>
      <c r="J14" t="s">
        <v>298</v>
      </c>
      <c r="K14">
        <v>45</v>
      </c>
      <c r="L14" t="s">
        <v>110</v>
      </c>
      <c r="M14">
        <v>76</v>
      </c>
      <c r="N14">
        <v>170</v>
      </c>
      <c r="O14" t="s">
        <v>125</v>
      </c>
      <c r="P14" t="s">
        <v>130</v>
      </c>
      <c r="Q14" t="s">
        <v>136</v>
      </c>
      <c r="R14">
        <v>17</v>
      </c>
      <c r="S14">
        <v>28</v>
      </c>
      <c r="T14" t="s">
        <v>50</v>
      </c>
      <c r="U14" t="s">
        <v>50</v>
      </c>
      <c r="V14" t="s">
        <v>50</v>
      </c>
      <c r="W14" t="s">
        <v>50</v>
      </c>
      <c r="X14" t="s">
        <v>50</v>
      </c>
      <c r="Y14" t="s">
        <v>50</v>
      </c>
      <c r="Z14" t="s">
        <v>50</v>
      </c>
      <c r="AA14" t="s">
        <v>50</v>
      </c>
      <c r="AB14" t="s">
        <v>49</v>
      </c>
      <c r="AC14" t="s">
        <v>149</v>
      </c>
      <c r="AD14" t="s">
        <v>50</v>
      </c>
      <c r="AE14" t="s">
        <v>50</v>
      </c>
      <c r="AF14" t="s">
        <v>50</v>
      </c>
      <c r="AG14" t="s">
        <v>50</v>
      </c>
      <c r="AH14" t="s">
        <v>50</v>
      </c>
      <c r="AI14" t="s">
        <v>157</v>
      </c>
      <c r="AJ14" t="s">
        <v>157</v>
      </c>
      <c r="AK14" t="s">
        <v>157</v>
      </c>
      <c r="AL14" t="s">
        <v>160</v>
      </c>
      <c r="AM14" t="s">
        <v>160</v>
      </c>
      <c r="AN14" t="s">
        <v>160</v>
      </c>
      <c r="AO14" t="s">
        <v>160</v>
      </c>
      <c r="AP14" t="s">
        <v>160</v>
      </c>
      <c r="AQ14" t="s">
        <v>159</v>
      </c>
      <c r="AR14" t="s">
        <v>157</v>
      </c>
      <c r="AS14" t="s">
        <v>159</v>
      </c>
      <c r="AT14" t="s">
        <v>160</v>
      </c>
      <c r="AU14" t="s">
        <v>160</v>
      </c>
      <c r="AV14" t="s">
        <v>49</v>
      </c>
      <c r="AW14" t="s">
        <v>50</v>
      </c>
      <c r="AX14" t="s">
        <v>50</v>
      </c>
      <c r="AY14" t="s">
        <v>50</v>
      </c>
      <c r="AZ14" t="s">
        <v>50</v>
      </c>
      <c r="BA14" t="s">
        <v>50</v>
      </c>
      <c r="BB14" t="s">
        <v>50</v>
      </c>
      <c r="BC14" t="s">
        <v>50</v>
      </c>
      <c r="BD14" t="s">
        <v>49</v>
      </c>
      <c r="BE14" t="s">
        <v>50</v>
      </c>
      <c r="BF14" s="85">
        <v>44309</v>
      </c>
      <c r="BG14" t="s">
        <v>190</v>
      </c>
      <c r="BH14">
        <v>26.297577854671282</v>
      </c>
      <c r="BI14" t="s">
        <v>251</v>
      </c>
      <c r="BJ14" t="s">
        <v>251</v>
      </c>
      <c r="BK14" t="s">
        <v>249</v>
      </c>
      <c r="BL14" t="s">
        <v>256</v>
      </c>
      <c r="BM14" t="s">
        <v>258</v>
      </c>
    </row>
    <row r="15" spans="1:65" x14ac:dyDescent="0.2">
      <c r="A15">
        <v>14</v>
      </c>
      <c r="C15">
        <v>1</v>
      </c>
      <c r="D15">
        <v>1</v>
      </c>
      <c r="E15" t="s">
        <v>237</v>
      </c>
      <c r="F15">
        <v>1994</v>
      </c>
      <c r="G15" t="s">
        <v>26</v>
      </c>
      <c r="H15" t="s">
        <v>299</v>
      </c>
      <c r="I15">
        <v>90</v>
      </c>
      <c r="J15" t="s">
        <v>290</v>
      </c>
      <c r="K15">
        <v>27</v>
      </c>
      <c r="L15" t="s">
        <v>111</v>
      </c>
      <c r="M15">
        <v>62</v>
      </c>
      <c r="N15">
        <v>164</v>
      </c>
      <c r="O15" t="s">
        <v>127</v>
      </c>
      <c r="P15" t="s">
        <v>130</v>
      </c>
      <c r="Q15" t="s">
        <v>135</v>
      </c>
      <c r="R15">
        <v>3</v>
      </c>
      <c r="S15">
        <v>24</v>
      </c>
      <c r="T15" t="s">
        <v>50</v>
      </c>
      <c r="U15" t="s">
        <v>50</v>
      </c>
      <c r="V15" t="s">
        <v>50</v>
      </c>
      <c r="W15" t="s">
        <v>50</v>
      </c>
      <c r="X15" t="s">
        <v>50</v>
      </c>
      <c r="Y15" t="s">
        <v>50</v>
      </c>
      <c r="Z15" t="s">
        <v>50</v>
      </c>
      <c r="AA15" t="s">
        <v>49</v>
      </c>
      <c r="AB15" t="s">
        <v>50</v>
      </c>
      <c r="AC15" t="s">
        <v>149</v>
      </c>
      <c r="AD15" t="s">
        <v>50</v>
      </c>
      <c r="AE15" t="s">
        <v>50</v>
      </c>
      <c r="AF15" t="s">
        <v>50</v>
      </c>
      <c r="AG15" t="s">
        <v>50</v>
      </c>
      <c r="AH15" t="s">
        <v>50</v>
      </c>
      <c r="AI15" t="s">
        <v>161</v>
      </c>
      <c r="AJ15" t="s">
        <v>162</v>
      </c>
      <c r="AK15" t="s">
        <v>157</v>
      </c>
      <c r="AL15" t="s">
        <v>160</v>
      </c>
      <c r="AM15" t="s">
        <v>160</v>
      </c>
      <c r="AN15" t="s">
        <v>160</v>
      </c>
      <c r="AO15" t="s">
        <v>161</v>
      </c>
      <c r="AP15" t="s">
        <v>161</v>
      </c>
      <c r="AQ15" t="s">
        <v>159</v>
      </c>
      <c r="AR15" t="s">
        <v>160</v>
      </c>
      <c r="AS15" t="s">
        <v>159</v>
      </c>
      <c r="AT15" t="s">
        <v>159</v>
      </c>
      <c r="AU15" t="s">
        <v>160</v>
      </c>
      <c r="AV15" t="s">
        <v>50</v>
      </c>
      <c r="BG15" t="s">
        <v>188</v>
      </c>
      <c r="BH15">
        <v>23.051754907792983</v>
      </c>
      <c r="BI15" t="s">
        <v>250</v>
      </c>
      <c r="BJ15" t="s">
        <v>250</v>
      </c>
      <c r="BK15" t="s">
        <v>252</v>
      </c>
      <c r="BL15" t="s">
        <v>256</v>
      </c>
      <c r="BM15" t="s">
        <v>258</v>
      </c>
    </row>
    <row r="16" spans="1:65" x14ac:dyDescent="0.2">
      <c r="A16">
        <v>15</v>
      </c>
      <c r="C16">
        <v>19</v>
      </c>
      <c r="D16">
        <v>10</v>
      </c>
      <c r="E16" t="s">
        <v>236</v>
      </c>
      <c r="F16">
        <v>1987</v>
      </c>
      <c r="G16" t="s">
        <v>271</v>
      </c>
      <c r="H16" t="s">
        <v>285</v>
      </c>
      <c r="I16">
        <v>80</v>
      </c>
      <c r="J16" t="s">
        <v>286</v>
      </c>
      <c r="K16">
        <v>34</v>
      </c>
      <c r="L16" t="s">
        <v>111</v>
      </c>
      <c r="M16">
        <v>52</v>
      </c>
      <c r="N16">
        <v>157</v>
      </c>
      <c r="O16" t="s">
        <v>127</v>
      </c>
      <c r="P16" t="s">
        <v>132</v>
      </c>
      <c r="Q16" t="s">
        <v>137</v>
      </c>
      <c r="R16">
        <v>6</v>
      </c>
      <c r="S16">
        <v>28</v>
      </c>
      <c r="T16" t="s">
        <v>50</v>
      </c>
      <c r="U16" t="s">
        <v>50</v>
      </c>
      <c r="V16" t="s">
        <v>50</v>
      </c>
      <c r="W16" t="s">
        <v>50</v>
      </c>
      <c r="X16" t="s">
        <v>50</v>
      </c>
      <c r="Y16" t="s">
        <v>50</v>
      </c>
      <c r="Z16" t="s">
        <v>49</v>
      </c>
      <c r="AA16" t="s">
        <v>50</v>
      </c>
      <c r="AB16" t="s">
        <v>50</v>
      </c>
      <c r="AC16" t="s">
        <v>150</v>
      </c>
      <c r="AD16" t="s">
        <v>49</v>
      </c>
      <c r="AE16" t="s">
        <v>50</v>
      </c>
      <c r="AF16" t="s">
        <v>50</v>
      </c>
      <c r="AG16" t="s">
        <v>50</v>
      </c>
      <c r="AH16" t="s">
        <v>50</v>
      </c>
      <c r="AI16" t="s">
        <v>159</v>
      </c>
      <c r="AJ16" t="s">
        <v>159</v>
      </c>
      <c r="AK16" t="s">
        <v>157</v>
      </c>
      <c r="AL16" t="s">
        <v>162</v>
      </c>
      <c r="AM16" t="s">
        <v>160</v>
      </c>
      <c r="AN16" t="s">
        <v>161</v>
      </c>
      <c r="AO16" t="s">
        <v>160</v>
      </c>
      <c r="AP16" t="s">
        <v>161</v>
      </c>
      <c r="AQ16" t="s">
        <v>162</v>
      </c>
      <c r="AR16" t="s">
        <v>161</v>
      </c>
      <c r="AS16" t="s">
        <v>159</v>
      </c>
      <c r="AT16" t="s">
        <v>160</v>
      </c>
      <c r="AU16" t="s">
        <v>161</v>
      </c>
      <c r="AV16" t="s">
        <v>50</v>
      </c>
      <c r="BG16" t="s">
        <v>190</v>
      </c>
      <c r="BH16">
        <v>21.096190514828187</v>
      </c>
      <c r="BI16" t="s">
        <v>249</v>
      </c>
      <c r="BJ16" t="s">
        <v>249</v>
      </c>
      <c r="BK16" t="s">
        <v>249</v>
      </c>
      <c r="BL16" t="s">
        <v>257</v>
      </c>
      <c r="BM16" t="s">
        <v>260</v>
      </c>
    </row>
    <row r="17" spans="1:65" x14ac:dyDescent="0.2">
      <c r="A17">
        <v>16</v>
      </c>
      <c r="C17">
        <v>8</v>
      </c>
      <c r="D17">
        <v>8</v>
      </c>
      <c r="E17" t="s">
        <v>236</v>
      </c>
      <c r="F17">
        <v>1993</v>
      </c>
      <c r="G17" t="s">
        <v>271</v>
      </c>
      <c r="H17" t="s">
        <v>296</v>
      </c>
      <c r="I17">
        <v>90</v>
      </c>
      <c r="J17" t="s">
        <v>288</v>
      </c>
      <c r="K17">
        <v>28</v>
      </c>
      <c r="L17" t="s">
        <v>110</v>
      </c>
      <c r="M17">
        <v>62</v>
      </c>
      <c r="N17">
        <v>170</v>
      </c>
      <c r="O17" t="s">
        <v>127</v>
      </c>
      <c r="P17" t="s">
        <v>130</v>
      </c>
      <c r="Q17" t="s">
        <v>137</v>
      </c>
      <c r="R17">
        <v>4</v>
      </c>
      <c r="S17">
        <v>24</v>
      </c>
      <c r="T17" t="s">
        <v>49</v>
      </c>
      <c r="U17" t="s">
        <v>49</v>
      </c>
      <c r="V17" t="s">
        <v>49</v>
      </c>
      <c r="W17" t="s">
        <v>50</v>
      </c>
      <c r="X17" t="s">
        <v>50</v>
      </c>
      <c r="Y17" t="s">
        <v>50</v>
      </c>
      <c r="Z17" t="s">
        <v>50</v>
      </c>
      <c r="AA17" t="s">
        <v>50</v>
      </c>
      <c r="AB17" t="s">
        <v>50</v>
      </c>
      <c r="AC17" t="s">
        <v>150</v>
      </c>
      <c r="AD17" t="s">
        <v>50</v>
      </c>
      <c r="AE17" t="s">
        <v>49</v>
      </c>
      <c r="AF17" t="s">
        <v>50</v>
      </c>
      <c r="AG17" t="s">
        <v>50</v>
      </c>
      <c r="AH17" t="s">
        <v>50</v>
      </c>
      <c r="AI17" t="s">
        <v>159</v>
      </c>
      <c r="AJ17" t="s">
        <v>160</v>
      </c>
      <c r="AK17" t="s">
        <v>160</v>
      </c>
      <c r="AL17" t="s">
        <v>161</v>
      </c>
      <c r="AM17" t="s">
        <v>157</v>
      </c>
      <c r="AN17" t="s">
        <v>159</v>
      </c>
      <c r="AO17" t="s">
        <v>159</v>
      </c>
      <c r="AP17" t="s">
        <v>161</v>
      </c>
      <c r="AQ17" t="s">
        <v>159</v>
      </c>
      <c r="AR17" t="s">
        <v>159</v>
      </c>
      <c r="AS17" t="s">
        <v>160</v>
      </c>
      <c r="AT17" t="s">
        <v>160</v>
      </c>
      <c r="AU17" t="s">
        <v>157</v>
      </c>
      <c r="AV17" t="s">
        <v>50</v>
      </c>
      <c r="BG17" t="s">
        <v>190</v>
      </c>
      <c r="BH17">
        <v>21.453287197231838</v>
      </c>
      <c r="BI17" t="s">
        <v>249</v>
      </c>
      <c r="BJ17" t="s">
        <v>249</v>
      </c>
      <c r="BK17" t="s">
        <v>249</v>
      </c>
      <c r="BL17" t="s">
        <v>257</v>
      </c>
      <c r="BM17" t="s">
        <v>260</v>
      </c>
    </row>
    <row r="18" spans="1:65" x14ac:dyDescent="0.2">
      <c r="A18">
        <v>17</v>
      </c>
      <c r="C18">
        <v>9</v>
      </c>
      <c r="D18">
        <v>6</v>
      </c>
      <c r="E18" t="s">
        <v>236</v>
      </c>
      <c r="F18">
        <v>1976</v>
      </c>
      <c r="G18" t="s">
        <v>271</v>
      </c>
      <c r="H18" t="s">
        <v>297</v>
      </c>
      <c r="I18">
        <v>70</v>
      </c>
      <c r="J18" t="s">
        <v>300</v>
      </c>
      <c r="K18">
        <v>45</v>
      </c>
      <c r="L18" t="s">
        <v>110</v>
      </c>
      <c r="M18">
        <v>77</v>
      </c>
      <c r="N18">
        <v>170</v>
      </c>
      <c r="O18" t="s">
        <v>118</v>
      </c>
      <c r="P18" t="s">
        <v>130</v>
      </c>
      <c r="Q18" t="s">
        <v>136</v>
      </c>
      <c r="R18">
        <v>17</v>
      </c>
      <c r="S18">
        <v>28</v>
      </c>
      <c r="T18" t="s">
        <v>50</v>
      </c>
      <c r="U18" t="s">
        <v>50</v>
      </c>
      <c r="V18" t="s">
        <v>50</v>
      </c>
      <c r="W18" t="s">
        <v>50</v>
      </c>
      <c r="X18" t="s">
        <v>50</v>
      </c>
      <c r="Y18" t="s">
        <v>50</v>
      </c>
      <c r="Z18" t="s">
        <v>50</v>
      </c>
      <c r="AA18" t="s">
        <v>50</v>
      </c>
      <c r="AB18" t="s">
        <v>49</v>
      </c>
      <c r="AC18" t="s">
        <v>149</v>
      </c>
      <c r="AD18" t="s">
        <v>50</v>
      </c>
      <c r="AE18" t="s">
        <v>50</v>
      </c>
      <c r="AF18" t="s">
        <v>50</v>
      </c>
      <c r="AG18" t="s">
        <v>50</v>
      </c>
      <c r="AH18" t="s">
        <v>50</v>
      </c>
      <c r="AI18" t="s">
        <v>159</v>
      </c>
      <c r="AJ18" t="s">
        <v>159</v>
      </c>
      <c r="AK18" t="s">
        <v>159</v>
      </c>
      <c r="AL18" t="s">
        <v>160</v>
      </c>
      <c r="AM18" t="s">
        <v>160</v>
      </c>
      <c r="AN18" t="s">
        <v>160</v>
      </c>
      <c r="AO18" t="s">
        <v>160</v>
      </c>
      <c r="AP18" t="s">
        <v>160</v>
      </c>
      <c r="AQ18" t="s">
        <v>159</v>
      </c>
      <c r="AR18" t="s">
        <v>159</v>
      </c>
      <c r="AS18" t="s">
        <v>159</v>
      </c>
      <c r="AT18" t="s">
        <v>160</v>
      </c>
      <c r="AU18" t="s">
        <v>160</v>
      </c>
      <c r="AV18" t="s">
        <v>50</v>
      </c>
      <c r="BG18" t="s">
        <v>190</v>
      </c>
      <c r="BH18">
        <v>26.643598615916957</v>
      </c>
      <c r="BI18" t="s">
        <v>251</v>
      </c>
      <c r="BJ18" t="s">
        <v>251</v>
      </c>
      <c r="BK18" t="s">
        <v>249</v>
      </c>
      <c r="BL18" t="s">
        <v>256</v>
      </c>
      <c r="BM18" t="s">
        <v>258</v>
      </c>
    </row>
    <row r="19" spans="1:65" x14ac:dyDescent="0.2">
      <c r="A19">
        <v>18</v>
      </c>
      <c r="C19">
        <v>7</v>
      </c>
      <c r="D19">
        <v>8</v>
      </c>
      <c r="E19" t="s">
        <v>236</v>
      </c>
      <c r="F19">
        <v>1985</v>
      </c>
      <c r="G19" t="s">
        <v>271</v>
      </c>
      <c r="H19" t="s">
        <v>301</v>
      </c>
      <c r="I19">
        <v>80</v>
      </c>
      <c r="J19" t="s">
        <v>286</v>
      </c>
      <c r="K19">
        <v>36</v>
      </c>
      <c r="L19" t="s">
        <v>110</v>
      </c>
      <c r="M19">
        <v>52</v>
      </c>
      <c r="N19">
        <v>165</v>
      </c>
      <c r="O19" t="s">
        <v>120</v>
      </c>
      <c r="P19" t="s">
        <v>132</v>
      </c>
      <c r="Q19" t="s">
        <v>112</v>
      </c>
      <c r="R19">
        <v>8</v>
      </c>
      <c r="S19">
        <v>28</v>
      </c>
      <c r="T19" t="s">
        <v>49</v>
      </c>
      <c r="U19" t="s">
        <v>50</v>
      </c>
      <c r="V19" t="s">
        <v>50</v>
      </c>
      <c r="W19" t="s">
        <v>49</v>
      </c>
      <c r="X19" t="s">
        <v>50</v>
      </c>
      <c r="Y19" t="s">
        <v>49</v>
      </c>
      <c r="Z19" t="s">
        <v>50</v>
      </c>
      <c r="AA19" t="s">
        <v>50</v>
      </c>
      <c r="AB19" t="s">
        <v>50</v>
      </c>
      <c r="AC19" t="s">
        <v>150</v>
      </c>
      <c r="AD19" t="s">
        <v>50</v>
      </c>
      <c r="AE19" t="s">
        <v>50</v>
      </c>
      <c r="AF19" t="s">
        <v>50</v>
      </c>
      <c r="AG19" t="s">
        <v>50</v>
      </c>
      <c r="AH19" t="s">
        <v>49</v>
      </c>
      <c r="AI19" t="s">
        <v>157</v>
      </c>
      <c r="AJ19" t="s">
        <v>157</v>
      </c>
      <c r="AK19" t="s">
        <v>160</v>
      </c>
      <c r="AL19" t="s">
        <v>161</v>
      </c>
      <c r="AM19" t="s">
        <v>160</v>
      </c>
      <c r="AN19" t="s">
        <v>160</v>
      </c>
      <c r="AO19" t="s">
        <v>161</v>
      </c>
      <c r="AP19" t="s">
        <v>160</v>
      </c>
      <c r="AQ19" t="s">
        <v>159</v>
      </c>
      <c r="AR19" t="s">
        <v>159</v>
      </c>
      <c r="AS19" t="s">
        <v>160</v>
      </c>
      <c r="AT19" t="s">
        <v>161</v>
      </c>
      <c r="AU19" t="s">
        <v>160</v>
      </c>
      <c r="AV19" t="s">
        <v>50</v>
      </c>
      <c r="BG19" t="s">
        <v>188</v>
      </c>
      <c r="BH19">
        <v>19.100091827364558</v>
      </c>
      <c r="BI19" t="s">
        <v>249</v>
      </c>
      <c r="BJ19" t="s">
        <v>249</v>
      </c>
      <c r="BK19" t="s">
        <v>252</v>
      </c>
      <c r="BL19" t="s">
        <v>257</v>
      </c>
      <c r="BM19" t="s">
        <v>260</v>
      </c>
    </row>
    <row r="20" spans="1:65" x14ac:dyDescent="0.2">
      <c r="A20">
        <v>19</v>
      </c>
      <c r="C20">
        <v>23</v>
      </c>
      <c r="D20">
        <v>9</v>
      </c>
      <c r="E20" t="s">
        <v>236</v>
      </c>
      <c r="F20">
        <v>1987</v>
      </c>
      <c r="G20" t="s">
        <v>271</v>
      </c>
      <c r="H20" t="s">
        <v>285</v>
      </c>
      <c r="I20">
        <v>80</v>
      </c>
      <c r="J20" t="s">
        <v>286</v>
      </c>
      <c r="K20">
        <v>34</v>
      </c>
      <c r="L20" t="s">
        <v>110</v>
      </c>
      <c r="M20">
        <v>76</v>
      </c>
      <c r="N20">
        <v>175</v>
      </c>
      <c r="O20" t="s">
        <v>124</v>
      </c>
      <c r="P20" t="s">
        <v>112</v>
      </c>
      <c r="Q20" t="s">
        <v>137</v>
      </c>
      <c r="R20">
        <v>6</v>
      </c>
      <c r="S20">
        <v>28</v>
      </c>
      <c r="T20" t="s">
        <v>50</v>
      </c>
      <c r="U20" t="s">
        <v>49</v>
      </c>
      <c r="V20" t="s">
        <v>50</v>
      </c>
      <c r="W20" t="s">
        <v>50</v>
      </c>
      <c r="X20" t="s">
        <v>50</v>
      </c>
      <c r="Y20" t="s">
        <v>50</v>
      </c>
      <c r="Z20" t="s">
        <v>50</v>
      </c>
      <c r="AA20" t="s">
        <v>50</v>
      </c>
      <c r="AB20" t="s">
        <v>50</v>
      </c>
      <c r="AC20" t="s">
        <v>150</v>
      </c>
      <c r="AD20" t="s">
        <v>50</v>
      </c>
      <c r="AE20" t="s">
        <v>50</v>
      </c>
      <c r="AF20" t="s">
        <v>49</v>
      </c>
      <c r="AG20" t="s">
        <v>50</v>
      </c>
      <c r="AH20" t="s">
        <v>50</v>
      </c>
      <c r="AI20" t="s">
        <v>159</v>
      </c>
      <c r="AJ20" t="s">
        <v>159</v>
      </c>
      <c r="AK20" t="s">
        <v>159</v>
      </c>
      <c r="AL20" t="s">
        <v>161</v>
      </c>
      <c r="AM20" t="s">
        <v>159</v>
      </c>
      <c r="AN20" t="s">
        <v>159</v>
      </c>
      <c r="AO20" t="s">
        <v>159</v>
      </c>
      <c r="AP20" t="s">
        <v>161</v>
      </c>
      <c r="AQ20" t="s">
        <v>157</v>
      </c>
      <c r="AR20" t="s">
        <v>157</v>
      </c>
      <c r="AS20" t="s">
        <v>157</v>
      </c>
      <c r="AT20" t="s">
        <v>159</v>
      </c>
      <c r="AU20" t="s">
        <v>160</v>
      </c>
      <c r="AV20" t="s">
        <v>50</v>
      </c>
      <c r="BG20" t="s">
        <v>190</v>
      </c>
      <c r="BH20">
        <v>24.816326530612244</v>
      </c>
      <c r="BI20" t="s">
        <v>250</v>
      </c>
      <c r="BJ20" t="s">
        <v>250</v>
      </c>
      <c r="BK20" t="s">
        <v>249</v>
      </c>
      <c r="BL20" t="s">
        <v>257</v>
      </c>
      <c r="BM20" t="s">
        <v>258</v>
      </c>
    </row>
    <row r="21" spans="1:65" x14ac:dyDescent="0.2">
      <c r="A21">
        <v>20</v>
      </c>
      <c r="C21">
        <v>1</v>
      </c>
      <c r="D21">
        <v>2</v>
      </c>
      <c r="E21" t="s">
        <v>237</v>
      </c>
      <c r="F21">
        <v>1985</v>
      </c>
      <c r="G21" t="s">
        <v>26</v>
      </c>
      <c r="H21" t="s">
        <v>301</v>
      </c>
      <c r="I21">
        <v>80</v>
      </c>
      <c r="J21" t="s">
        <v>284</v>
      </c>
      <c r="K21">
        <v>36</v>
      </c>
      <c r="L21" t="s">
        <v>110</v>
      </c>
      <c r="M21">
        <v>52</v>
      </c>
      <c r="N21">
        <v>165</v>
      </c>
      <c r="O21" t="s">
        <v>119</v>
      </c>
      <c r="P21" t="s">
        <v>130</v>
      </c>
      <c r="Q21" t="s">
        <v>112</v>
      </c>
      <c r="R21">
        <v>8</v>
      </c>
      <c r="S21">
        <v>28</v>
      </c>
      <c r="T21" t="s">
        <v>50</v>
      </c>
      <c r="U21" t="s">
        <v>49</v>
      </c>
      <c r="V21" t="s">
        <v>50</v>
      </c>
      <c r="W21" t="s">
        <v>50</v>
      </c>
      <c r="X21" t="s">
        <v>50</v>
      </c>
      <c r="Y21" t="s">
        <v>50</v>
      </c>
      <c r="Z21" t="s">
        <v>50</v>
      </c>
      <c r="AA21" t="s">
        <v>50</v>
      </c>
      <c r="AB21" t="s">
        <v>50</v>
      </c>
      <c r="AC21" t="s">
        <v>149</v>
      </c>
      <c r="AD21" t="s">
        <v>50</v>
      </c>
      <c r="AE21" t="s">
        <v>50</v>
      </c>
      <c r="AF21" t="s">
        <v>50</v>
      </c>
      <c r="AG21" t="s">
        <v>50</v>
      </c>
      <c r="AH21" t="s">
        <v>50</v>
      </c>
      <c r="AI21" t="s">
        <v>157</v>
      </c>
      <c r="AJ21" t="s">
        <v>159</v>
      </c>
      <c r="AK21" t="s">
        <v>160</v>
      </c>
      <c r="AL21" t="s">
        <v>160</v>
      </c>
      <c r="AM21" t="s">
        <v>161</v>
      </c>
      <c r="AN21" t="s">
        <v>160</v>
      </c>
      <c r="AO21" t="s">
        <v>161</v>
      </c>
      <c r="AP21" t="s">
        <v>160</v>
      </c>
      <c r="AQ21" t="s">
        <v>159</v>
      </c>
      <c r="AR21" t="s">
        <v>159</v>
      </c>
      <c r="AS21" t="s">
        <v>160</v>
      </c>
      <c r="AT21" t="s">
        <v>161</v>
      </c>
      <c r="AU21" t="s">
        <v>160</v>
      </c>
      <c r="AV21" t="s">
        <v>50</v>
      </c>
      <c r="BG21" t="s">
        <v>188</v>
      </c>
      <c r="BH21">
        <v>19.100091827364558</v>
      </c>
      <c r="BI21" t="s">
        <v>249</v>
      </c>
      <c r="BJ21" t="s">
        <v>249</v>
      </c>
      <c r="BK21" t="s">
        <v>252</v>
      </c>
      <c r="BL21" t="s">
        <v>256</v>
      </c>
      <c r="BM21" t="s">
        <v>260</v>
      </c>
    </row>
    <row r="22" spans="1:65" x14ac:dyDescent="0.2">
      <c r="A22">
        <v>21</v>
      </c>
      <c r="C22">
        <v>18</v>
      </c>
      <c r="D22">
        <v>3</v>
      </c>
      <c r="E22" t="s">
        <v>237</v>
      </c>
      <c r="F22">
        <v>1995</v>
      </c>
      <c r="G22" t="s">
        <v>26</v>
      </c>
      <c r="H22" t="s">
        <v>302</v>
      </c>
      <c r="I22">
        <v>90</v>
      </c>
      <c r="J22" t="s">
        <v>290</v>
      </c>
      <c r="K22">
        <v>26</v>
      </c>
      <c r="L22" t="s">
        <v>111</v>
      </c>
      <c r="M22">
        <v>47</v>
      </c>
      <c r="N22">
        <v>156</v>
      </c>
      <c r="O22" t="s">
        <v>127</v>
      </c>
      <c r="P22" t="s">
        <v>132</v>
      </c>
      <c r="Q22" t="s">
        <v>135</v>
      </c>
      <c r="R22">
        <v>2</v>
      </c>
      <c r="S22">
        <v>24</v>
      </c>
      <c r="T22" t="s">
        <v>49</v>
      </c>
      <c r="U22" t="s">
        <v>50</v>
      </c>
      <c r="V22" t="s">
        <v>50</v>
      </c>
      <c r="W22" t="s">
        <v>50</v>
      </c>
      <c r="X22" t="s">
        <v>50</v>
      </c>
      <c r="Y22" t="s">
        <v>50</v>
      </c>
      <c r="Z22" t="s">
        <v>50</v>
      </c>
      <c r="AA22" t="s">
        <v>50</v>
      </c>
      <c r="AB22" t="s">
        <v>50</v>
      </c>
      <c r="AC22" t="s">
        <v>149</v>
      </c>
      <c r="AD22" t="s">
        <v>50</v>
      </c>
      <c r="AE22" t="s">
        <v>50</v>
      </c>
      <c r="AF22" t="s">
        <v>50</v>
      </c>
      <c r="AG22" t="s">
        <v>50</v>
      </c>
      <c r="AH22" t="s">
        <v>50</v>
      </c>
      <c r="AI22" t="s">
        <v>161</v>
      </c>
      <c r="AJ22" t="s">
        <v>161</v>
      </c>
      <c r="AK22" t="s">
        <v>161</v>
      </c>
      <c r="AL22" t="s">
        <v>160</v>
      </c>
      <c r="AM22" t="s">
        <v>160</v>
      </c>
      <c r="AN22" t="s">
        <v>157</v>
      </c>
      <c r="AO22" t="s">
        <v>161</v>
      </c>
      <c r="AP22" t="s">
        <v>162</v>
      </c>
      <c r="AQ22" t="s">
        <v>159</v>
      </c>
      <c r="AR22" t="s">
        <v>160</v>
      </c>
      <c r="AS22" t="s">
        <v>160</v>
      </c>
      <c r="AT22" t="s">
        <v>162</v>
      </c>
      <c r="AU22" t="s">
        <v>162</v>
      </c>
      <c r="AV22" t="s">
        <v>50</v>
      </c>
      <c r="BG22" t="s">
        <v>189</v>
      </c>
      <c r="BH22">
        <v>19.312952005259696</v>
      </c>
      <c r="BI22" t="s">
        <v>249</v>
      </c>
      <c r="BJ22" t="s">
        <v>249</v>
      </c>
      <c r="BK22" t="s">
        <v>252</v>
      </c>
      <c r="BL22" t="s">
        <v>256</v>
      </c>
      <c r="BM22" t="s">
        <v>260</v>
      </c>
    </row>
    <row r="23" spans="1:65" x14ac:dyDescent="0.2">
      <c r="A23">
        <v>22</v>
      </c>
      <c r="C23">
        <v>28</v>
      </c>
      <c r="D23">
        <v>1</v>
      </c>
      <c r="E23" t="s">
        <v>237</v>
      </c>
      <c r="F23">
        <v>1993</v>
      </c>
      <c r="G23" t="s">
        <v>26</v>
      </c>
      <c r="H23" t="s">
        <v>296</v>
      </c>
      <c r="I23">
        <v>90</v>
      </c>
      <c r="J23" t="s">
        <v>290</v>
      </c>
      <c r="K23">
        <v>28</v>
      </c>
      <c r="L23" t="s">
        <v>111</v>
      </c>
      <c r="M23">
        <v>60</v>
      </c>
      <c r="N23">
        <v>160</v>
      </c>
      <c r="O23" t="s">
        <v>127</v>
      </c>
      <c r="P23" t="s">
        <v>132</v>
      </c>
      <c r="Q23" t="s">
        <v>135</v>
      </c>
      <c r="R23">
        <v>4</v>
      </c>
      <c r="S23">
        <v>24</v>
      </c>
      <c r="T23" t="s">
        <v>49</v>
      </c>
      <c r="U23" t="s">
        <v>50</v>
      </c>
      <c r="V23" t="s">
        <v>49</v>
      </c>
      <c r="W23" t="s">
        <v>50</v>
      </c>
      <c r="X23" t="s">
        <v>50</v>
      </c>
      <c r="Y23" t="s">
        <v>50</v>
      </c>
      <c r="Z23" t="s">
        <v>50</v>
      </c>
      <c r="AA23" t="s">
        <v>50</v>
      </c>
      <c r="AB23" t="s">
        <v>50</v>
      </c>
      <c r="AC23" t="s">
        <v>149</v>
      </c>
      <c r="AD23" t="s">
        <v>50</v>
      </c>
      <c r="AE23" t="s">
        <v>50</v>
      </c>
      <c r="AF23" t="s">
        <v>50</v>
      </c>
      <c r="AG23" t="s">
        <v>50</v>
      </c>
      <c r="AH23" t="s">
        <v>50</v>
      </c>
      <c r="AI23" t="s">
        <v>160</v>
      </c>
      <c r="AJ23" t="s">
        <v>160</v>
      </c>
      <c r="AK23" t="s">
        <v>160</v>
      </c>
      <c r="AL23" t="s">
        <v>159</v>
      </c>
      <c r="AM23" t="s">
        <v>160</v>
      </c>
      <c r="AN23" t="s">
        <v>160</v>
      </c>
      <c r="AO23" t="s">
        <v>160</v>
      </c>
      <c r="AP23" t="s">
        <v>160</v>
      </c>
      <c r="AQ23" t="s">
        <v>159</v>
      </c>
      <c r="AR23" t="s">
        <v>159</v>
      </c>
      <c r="AS23" t="s">
        <v>159</v>
      </c>
      <c r="AT23" t="s">
        <v>160</v>
      </c>
      <c r="AU23" t="s">
        <v>160</v>
      </c>
      <c r="AV23" t="s">
        <v>50</v>
      </c>
      <c r="BG23" t="s">
        <v>112</v>
      </c>
      <c r="BH23">
        <v>23.437499999999996</v>
      </c>
      <c r="BI23" t="s">
        <v>250</v>
      </c>
      <c r="BJ23" t="s">
        <v>250</v>
      </c>
      <c r="BK23" t="s">
        <v>249</v>
      </c>
      <c r="BL23" t="s">
        <v>256</v>
      </c>
      <c r="BM23" t="s">
        <v>258</v>
      </c>
    </row>
    <row r="24" spans="1:65" x14ac:dyDescent="0.2">
      <c r="A24">
        <v>23</v>
      </c>
      <c r="C24">
        <v>9</v>
      </c>
      <c r="D24">
        <v>11</v>
      </c>
      <c r="E24" t="s">
        <v>237</v>
      </c>
      <c r="F24">
        <v>1994</v>
      </c>
      <c r="G24" t="s">
        <v>26</v>
      </c>
      <c r="H24" t="s">
        <v>299</v>
      </c>
      <c r="I24">
        <v>90</v>
      </c>
      <c r="J24" t="s">
        <v>290</v>
      </c>
      <c r="K24">
        <v>27</v>
      </c>
      <c r="L24" t="s">
        <v>111</v>
      </c>
      <c r="M24">
        <v>59.5</v>
      </c>
      <c r="N24">
        <v>160</v>
      </c>
      <c r="O24" t="s">
        <v>127</v>
      </c>
      <c r="P24" t="s">
        <v>130</v>
      </c>
      <c r="Q24" t="s">
        <v>135</v>
      </c>
      <c r="R24">
        <v>3</v>
      </c>
      <c r="S24">
        <v>24</v>
      </c>
      <c r="T24" t="s">
        <v>49</v>
      </c>
      <c r="U24" t="s">
        <v>50</v>
      </c>
      <c r="V24" t="s">
        <v>50</v>
      </c>
      <c r="W24" t="s">
        <v>49</v>
      </c>
      <c r="X24" t="s">
        <v>50</v>
      </c>
      <c r="Y24" t="s">
        <v>50</v>
      </c>
      <c r="Z24" t="s">
        <v>50</v>
      </c>
      <c r="AA24" t="s">
        <v>50</v>
      </c>
      <c r="AB24" t="s">
        <v>50</v>
      </c>
      <c r="AC24" t="s">
        <v>150</v>
      </c>
      <c r="AD24" t="s">
        <v>49</v>
      </c>
      <c r="AE24" t="s">
        <v>50</v>
      </c>
      <c r="AF24" t="s">
        <v>50</v>
      </c>
      <c r="AG24" t="s">
        <v>50</v>
      </c>
      <c r="AH24" t="s">
        <v>50</v>
      </c>
      <c r="AI24" t="s">
        <v>160</v>
      </c>
      <c r="AJ24" t="s">
        <v>161</v>
      </c>
      <c r="AK24" t="s">
        <v>160</v>
      </c>
      <c r="AL24" t="s">
        <v>160</v>
      </c>
      <c r="AM24" t="s">
        <v>160</v>
      </c>
      <c r="AN24" t="s">
        <v>159</v>
      </c>
      <c r="AO24" t="s">
        <v>159</v>
      </c>
      <c r="AP24" t="s">
        <v>160</v>
      </c>
      <c r="AQ24" t="s">
        <v>159</v>
      </c>
      <c r="AR24" t="s">
        <v>157</v>
      </c>
      <c r="AS24" t="s">
        <v>157</v>
      </c>
      <c r="AT24" t="s">
        <v>160</v>
      </c>
      <c r="AU24" t="s">
        <v>159</v>
      </c>
      <c r="AV24" t="s">
        <v>50</v>
      </c>
      <c r="BG24" t="s">
        <v>188</v>
      </c>
      <c r="BH24">
        <v>23.242187499999996</v>
      </c>
      <c r="BI24" t="s">
        <v>250</v>
      </c>
      <c r="BJ24" t="s">
        <v>250</v>
      </c>
      <c r="BK24" t="s">
        <v>249</v>
      </c>
      <c r="BL24" t="s">
        <v>256</v>
      </c>
      <c r="BM24" t="s">
        <v>258</v>
      </c>
    </row>
    <row r="25" spans="1:65" x14ac:dyDescent="0.2">
      <c r="A25">
        <v>24</v>
      </c>
      <c r="C25">
        <v>31</v>
      </c>
      <c r="D25">
        <v>1</v>
      </c>
      <c r="E25" t="s">
        <v>237</v>
      </c>
      <c r="F25">
        <v>1986</v>
      </c>
      <c r="G25" t="s">
        <v>26</v>
      </c>
      <c r="H25" t="s">
        <v>303</v>
      </c>
      <c r="I25">
        <v>80</v>
      </c>
      <c r="J25" t="s">
        <v>284</v>
      </c>
      <c r="K25">
        <v>35</v>
      </c>
      <c r="L25" t="s">
        <v>110</v>
      </c>
      <c r="M25">
        <v>66</v>
      </c>
      <c r="N25">
        <v>165</v>
      </c>
      <c r="O25" t="s">
        <v>120</v>
      </c>
      <c r="P25" t="s">
        <v>132</v>
      </c>
      <c r="Q25" t="s">
        <v>137</v>
      </c>
      <c r="R25">
        <v>7</v>
      </c>
      <c r="S25">
        <v>28</v>
      </c>
      <c r="T25" t="s">
        <v>50</v>
      </c>
      <c r="U25" t="s">
        <v>50</v>
      </c>
      <c r="V25" t="s">
        <v>49</v>
      </c>
      <c r="W25" t="s">
        <v>50</v>
      </c>
      <c r="X25" t="s">
        <v>50</v>
      </c>
      <c r="Y25" t="s">
        <v>50</v>
      </c>
      <c r="Z25" t="s">
        <v>50</v>
      </c>
      <c r="AA25" t="s">
        <v>50</v>
      </c>
      <c r="AB25" t="s">
        <v>50</v>
      </c>
      <c r="AC25" t="s">
        <v>150</v>
      </c>
      <c r="AD25" t="s">
        <v>50</v>
      </c>
      <c r="AE25" t="s">
        <v>49</v>
      </c>
      <c r="AF25" t="s">
        <v>50</v>
      </c>
      <c r="AG25" t="s">
        <v>50</v>
      </c>
      <c r="AH25" t="s">
        <v>50</v>
      </c>
      <c r="AI25" t="s">
        <v>157</v>
      </c>
      <c r="AJ25" t="s">
        <v>157</v>
      </c>
      <c r="AK25" t="s">
        <v>157</v>
      </c>
      <c r="AL25" t="s">
        <v>161</v>
      </c>
      <c r="AM25" t="s">
        <v>160</v>
      </c>
      <c r="AN25" t="s">
        <v>159</v>
      </c>
      <c r="AO25" t="s">
        <v>160</v>
      </c>
      <c r="AP25" t="s">
        <v>160</v>
      </c>
      <c r="AQ25" t="s">
        <v>160</v>
      </c>
      <c r="AR25" t="s">
        <v>159</v>
      </c>
      <c r="AS25" t="s">
        <v>159</v>
      </c>
      <c r="AT25" t="s">
        <v>160</v>
      </c>
      <c r="AU25" t="s">
        <v>160</v>
      </c>
      <c r="AV25" t="s">
        <v>49</v>
      </c>
      <c r="AW25" t="s">
        <v>50</v>
      </c>
      <c r="AX25" t="s">
        <v>50</v>
      </c>
      <c r="AY25" t="s">
        <v>49</v>
      </c>
      <c r="AZ25" t="s">
        <v>49</v>
      </c>
      <c r="BA25" t="s">
        <v>49</v>
      </c>
      <c r="BB25" t="s">
        <v>50</v>
      </c>
      <c r="BC25" t="s">
        <v>50</v>
      </c>
      <c r="BD25" t="s">
        <v>50</v>
      </c>
      <c r="BE25" t="s">
        <v>50</v>
      </c>
      <c r="BF25" s="85">
        <v>44302</v>
      </c>
      <c r="BG25" t="s">
        <v>112</v>
      </c>
      <c r="BH25">
        <v>24.242424242424246</v>
      </c>
      <c r="BI25" t="s">
        <v>250</v>
      </c>
      <c r="BJ25" t="s">
        <v>250</v>
      </c>
      <c r="BK25" t="s">
        <v>249</v>
      </c>
      <c r="BL25" t="s">
        <v>257</v>
      </c>
      <c r="BM25" t="s">
        <v>258</v>
      </c>
    </row>
    <row r="26" spans="1:65" x14ac:dyDescent="0.2">
      <c r="A26">
        <v>25</v>
      </c>
      <c r="C26">
        <v>29</v>
      </c>
      <c r="D26">
        <v>8</v>
      </c>
      <c r="E26" t="s">
        <v>236</v>
      </c>
      <c r="F26">
        <v>1988</v>
      </c>
      <c r="G26" t="s">
        <v>271</v>
      </c>
      <c r="H26" t="s">
        <v>304</v>
      </c>
      <c r="I26">
        <v>80</v>
      </c>
      <c r="J26" t="s">
        <v>286</v>
      </c>
      <c r="K26">
        <v>33</v>
      </c>
      <c r="L26" t="s">
        <v>111</v>
      </c>
      <c r="M26">
        <v>55</v>
      </c>
      <c r="N26">
        <v>152</v>
      </c>
      <c r="O26" t="s">
        <v>127</v>
      </c>
      <c r="P26" t="s">
        <v>130</v>
      </c>
      <c r="Q26" t="s">
        <v>137</v>
      </c>
      <c r="R26">
        <v>5</v>
      </c>
      <c r="S26">
        <v>28</v>
      </c>
      <c r="T26" t="s">
        <v>49</v>
      </c>
      <c r="U26" t="s">
        <v>50</v>
      </c>
      <c r="V26" t="s">
        <v>49</v>
      </c>
      <c r="W26" t="s">
        <v>50</v>
      </c>
      <c r="X26" t="s">
        <v>50</v>
      </c>
      <c r="Y26" t="s">
        <v>50</v>
      </c>
      <c r="Z26" t="s">
        <v>50</v>
      </c>
      <c r="AA26" t="s">
        <v>50</v>
      </c>
      <c r="AB26" t="s">
        <v>50</v>
      </c>
      <c r="AC26" t="s">
        <v>150</v>
      </c>
      <c r="AD26" t="s">
        <v>49</v>
      </c>
      <c r="AE26" t="s">
        <v>50</v>
      </c>
      <c r="AF26" t="s">
        <v>50</v>
      </c>
      <c r="AG26" t="s">
        <v>50</v>
      </c>
      <c r="AH26" t="s">
        <v>50</v>
      </c>
      <c r="AI26" t="s">
        <v>159</v>
      </c>
      <c r="AJ26" t="s">
        <v>157</v>
      </c>
      <c r="AK26" t="s">
        <v>157</v>
      </c>
      <c r="AL26" t="s">
        <v>160</v>
      </c>
      <c r="AM26" t="s">
        <v>159</v>
      </c>
      <c r="AN26" t="s">
        <v>157</v>
      </c>
      <c r="AO26" t="s">
        <v>159</v>
      </c>
      <c r="AP26" t="s">
        <v>157</v>
      </c>
      <c r="AQ26" t="s">
        <v>159</v>
      </c>
      <c r="AR26" t="s">
        <v>157</v>
      </c>
      <c r="AS26" t="s">
        <v>157</v>
      </c>
      <c r="AT26" t="s">
        <v>160</v>
      </c>
      <c r="AU26" t="s">
        <v>159</v>
      </c>
      <c r="AV26" t="s">
        <v>50</v>
      </c>
      <c r="BG26" t="s">
        <v>188</v>
      </c>
      <c r="BH26">
        <v>23.80540166204986</v>
      </c>
      <c r="BI26" t="s">
        <v>250</v>
      </c>
      <c r="BJ26" t="s">
        <v>250</v>
      </c>
      <c r="BK26" t="s">
        <v>249</v>
      </c>
      <c r="BL26" t="s">
        <v>256</v>
      </c>
      <c r="BM26" t="s">
        <v>258</v>
      </c>
    </row>
    <row r="27" spans="1:65" x14ac:dyDescent="0.2">
      <c r="A27">
        <v>26</v>
      </c>
      <c r="C27">
        <v>21</v>
      </c>
      <c r="D27">
        <v>6</v>
      </c>
      <c r="E27" t="s">
        <v>236</v>
      </c>
      <c r="F27">
        <v>1987</v>
      </c>
      <c r="G27" t="s">
        <v>271</v>
      </c>
      <c r="H27" t="s">
        <v>285</v>
      </c>
      <c r="I27">
        <v>80</v>
      </c>
      <c r="J27" t="s">
        <v>286</v>
      </c>
      <c r="K27">
        <v>34</v>
      </c>
      <c r="L27" t="s">
        <v>110</v>
      </c>
      <c r="M27">
        <v>74</v>
      </c>
      <c r="N27">
        <v>182</v>
      </c>
      <c r="O27" t="s">
        <v>127</v>
      </c>
      <c r="P27" t="s">
        <v>132</v>
      </c>
      <c r="Q27" t="s">
        <v>137</v>
      </c>
      <c r="R27">
        <v>6</v>
      </c>
      <c r="S27">
        <v>28</v>
      </c>
      <c r="T27" t="s">
        <v>50</v>
      </c>
      <c r="U27" t="s">
        <v>50</v>
      </c>
      <c r="V27" t="s">
        <v>50</v>
      </c>
      <c r="W27" t="s">
        <v>50</v>
      </c>
      <c r="X27" t="s">
        <v>50</v>
      </c>
      <c r="Y27" t="s">
        <v>50</v>
      </c>
      <c r="Z27" t="s">
        <v>50</v>
      </c>
      <c r="AA27" t="s">
        <v>50</v>
      </c>
      <c r="AB27" t="s">
        <v>49</v>
      </c>
      <c r="AC27" t="s">
        <v>150</v>
      </c>
      <c r="AD27" t="s">
        <v>50</v>
      </c>
      <c r="AE27" t="s">
        <v>49</v>
      </c>
      <c r="AF27" t="s">
        <v>50</v>
      </c>
      <c r="AG27" t="s">
        <v>50</v>
      </c>
      <c r="AH27" t="s">
        <v>50</v>
      </c>
      <c r="AI27" t="s">
        <v>160</v>
      </c>
      <c r="AJ27" t="s">
        <v>157</v>
      </c>
      <c r="AK27" t="s">
        <v>157</v>
      </c>
      <c r="AL27" t="s">
        <v>161</v>
      </c>
      <c r="AM27" t="s">
        <v>160</v>
      </c>
      <c r="AN27" t="s">
        <v>159</v>
      </c>
      <c r="AO27" t="s">
        <v>160</v>
      </c>
      <c r="AP27" t="s">
        <v>162</v>
      </c>
      <c r="AQ27" t="s">
        <v>159</v>
      </c>
      <c r="AR27" t="s">
        <v>157</v>
      </c>
      <c r="AS27" t="s">
        <v>159</v>
      </c>
      <c r="AT27" t="s">
        <v>160</v>
      </c>
      <c r="AU27" t="s">
        <v>159</v>
      </c>
      <c r="AV27" t="s">
        <v>49</v>
      </c>
      <c r="AW27" t="s">
        <v>50</v>
      </c>
      <c r="AX27" t="s">
        <v>49</v>
      </c>
      <c r="AY27" t="s">
        <v>50</v>
      </c>
      <c r="AZ27" t="s">
        <v>50</v>
      </c>
      <c r="BA27" t="s">
        <v>50</v>
      </c>
      <c r="BB27" t="s">
        <v>50</v>
      </c>
      <c r="BC27" t="s">
        <v>50</v>
      </c>
      <c r="BD27" t="s">
        <v>50</v>
      </c>
      <c r="BE27" t="s">
        <v>50</v>
      </c>
      <c r="BF27" s="85">
        <v>44308</v>
      </c>
      <c r="BG27" t="s">
        <v>189</v>
      </c>
      <c r="BH27">
        <v>22.340297065571789</v>
      </c>
      <c r="BI27" t="s">
        <v>249</v>
      </c>
      <c r="BJ27" t="s">
        <v>249</v>
      </c>
      <c r="BK27" t="s">
        <v>249</v>
      </c>
      <c r="BL27" t="s">
        <v>257</v>
      </c>
      <c r="BM27" t="s">
        <v>260</v>
      </c>
    </row>
    <row r="28" spans="1:65" x14ac:dyDescent="0.2">
      <c r="A28">
        <v>27</v>
      </c>
      <c r="C28">
        <v>29</v>
      </c>
      <c r="D28">
        <v>3</v>
      </c>
      <c r="E28" t="s">
        <v>237</v>
      </c>
      <c r="F28">
        <v>1991</v>
      </c>
      <c r="G28" t="s">
        <v>26</v>
      </c>
      <c r="H28" t="s">
        <v>289</v>
      </c>
      <c r="I28">
        <v>90</v>
      </c>
      <c r="J28" t="s">
        <v>290</v>
      </c>
      <c r="K28">
        <v>30</v>
      </c>
      <c r="L28" t="s">
        <v>110</v>
      </c>
      <c r="M28">
        <v>85</v>
      </c>
      <c r="N28">
        <v>180</v>
      </c>
      <c r="O28" t="s">
        <v>122</v>
      </c>
      <c r="P28" t="s">
        <v>130</v>
      </c>
      <c r="Q28" t="s">
        <v>135</v>
      </c>
      <c r="R28">
        <v>2</v>
      </c>
      <c r="S28">
        <v>28</v>
      </c>
      <c r="T28" t="s">
        <v>49</v>
      </c>
      <c r="U28" t="s">
        <v>50</v>
      </c>
      <c r="V28" t="s">
        <v>49</v>
      </c>
      <c r="W28" t="s">
        <v>50</v>
      </c>
      <c r="X28" t="s">
        <v>50</v>
      </c>
      <c r="Y28" t="s">
        <v>50</v>
      </c>
      <c r="Z28" t="s">
        <v>49</v>
      </c>
      <c r="AA28" t="s">
        <v>50</v>
      </c>
      <c r="AB28" t="s">
        <v>50</v>
      </c>
      <c r="AC28" t="s">
        <v>150</v>
      </c>
      <c r="AD28" t="s">
        <v>49</v>
      </c>
      <c r="AE28" t="s">
        <v>50</v>
      </c>
      <c r="AF28" t="s">
        <v>50</v>
      </c>
      <c r="AG28" t="s">
        <v>50</v>
      </c>
      <c r="AH28" t="s">
        <v>50</v>
      </c>
      <c r="AI28" t="s">
        <v>159</v>
      </c>
      <c r="AJ28" t="s">
        <v>157</v>
      </c>
      <c r="AK28" t="s">
        <v>157</v>
      </c>
      <c r="AL28" t="s">
        <v>157</v>
      </c>
      <c r="AM28" t="s">
        <v>160</v>
      </c>
      <c r="AN28" t="s">
        <v>160</v>
      </c>
      <c r="AO28" t="s">
        <v>160</v>
      </c>
      <c r="AP28" t="s">
        <v>161</v>
      </c>
      <c r="AQ28" t="s">
        <v>160</v>
      </c>
      <c r="AR28" t="s">
        <v>157</v>
      </c>
      <c r="AS28" t="s">
        <v>160</v>
      </c>
      <c r="AT28" t="s">
        <v>160</v>
      </c>
      <c r="AU28" t="s">
        <v>161</v>
      </c>
      <c r="AV28" t="s">
        <v>50</v>
      </c>
      <c r="BG28" t="s">
        <v>112</v>
      </c>
      <c r="BH28">
        <v>26.234567901234566</v>
      </c>
      <c r="BI28" t="s">
        <v>251</v>
      </c>
      <c r="BJ28" t="s">
        <v>251</v>
      </c>
      <c r="BK28" t="s">
        <v>249</v>
      </c>
      <c r="BL28" t="s">
        <v>256</v>
      </c>
      <c r="BM28" t="s">
        <v>258</v>
      </c>
    </row>
    <row r="29" spans="1:65" x14ac:dyDescent="0.2">
      <c r="A29">
        <v>28</v>
      </c>
      <c r="C29">
        <v>21</v>
      </c>
      <c r="D29">
        <v>12</v>
      </c>
      <c r="E29" t="s">
        <v>237</v>
      </c>
      <c r="F29">
        <v>1989</v>
      </c>
      <c r="G29" t="s">
        <v>26</v>
      </c>
      <c r="H29" t="s">
        <v>294</v>
      </c>
      <c r="I29">
        <v>80</v>
      </c>
      <c r="J29" t="s">
        <v>284</v>
      </c>
      <c r="K29">
        <v>32</v>
      </c>
      <c r="L29" t="s">
        <v>111</v>
      </c>
      <c r="M29">
        <v>55.2</v>
      </c>
      <c r="N29">
        <v>150</v>
      </c>
      <c r="O29" t="s">
        <v>121</v>
      </c>
      <c r="P29" t="s">
        <v>130</v>
      </c>
      <c r="Q29" t="s">
        <v>136</v>
      </c>
      <c r="R29">
        <v>4</v>
      </c>
      <c r="S29">
        <v>28</v>
      </c>
      <c r="T29" t="s">
        <v>50</v>
      </c>
      <c r="U29" t="s">
        <v>50</v>
      </c>
      <c r="V29" t="s">
        <v>50</v>
      </c>
      <c r="W29" t="s">
        <v>50</v>
      </c>
      <c r="X29" t="s">
        <v>50</v>
      </c>
      <c r="Y29" t="s">
        <v>50</v>
      </c>
      <c r="Z29" t="s">
        <v>50</v>
      </c>
      <c r="AA29" t="s">
        <v>49</v>
      </c>
      <c r="AB29" t="s">
        <v>50</v>
      </c>
      <c r="AC29" t="s">
        <v>150</v>
      </c>
      <c r="AD29" t="s">
        <v>50</v>
      </c>
      <c r="AE29" t="s">
        <v>50</v>
      </c>
      <c r="AF29" t="s">
        <v>49</v>
      </c>
      <c r="AG29" t="s">
        <v>50</v>
      </c>
      <c r="AH29" t="s">
        <v>50</v>
      </c>
      <c r="AI29" t="s">
        <v>157</v>
      </c>
      <c r="AJ29" t="s">
        <v>159</v>
      </c>
      <c r="AK29" t="s">
        <v>159</v>
      </c>
      <c r="AL29" t="s">
        <v>162</v>
      </c>
      <c r="AM29" t="s">
        <v>160</v>
      </c>
      <c r="AN29" t="s">
        <v>160</v>
      </c>
      <c r="AO29" t="s">
        <v>161</v>
      </c>
      <c r="AP29" t="s">
        <v>161</v>
      </c>
      <c r="AQ29" t="s">
        <v>161</v>
      </c>
      <c r="AR29" t="s">
        <v>159</v>
      </c>
      <c r="AS29" t="s">
        <v>157</v>
      </c>
      <c r="AT29" t="s">
        <v>160</v>
      </c>
      <c r="AU29" t="s">
        <v>162</v>
      </c>
      <c r="AV29" t="s">
        <v>50</v>
      </c>
      <c r="BG29" t="s">
        <v>112</v>
      </c>
      <c r="BH29">
        <v>24.533333333333335</v>
      </c>
      <c r="BI29" t="s">
        <v>250</v>
      </c>
      <c r="BJ29" t="s">
        <v>250</v>
      </c>
      <c r="BK29" t="s">
        <v>252</v>
      </c>
      <c r="BL29" t="s">
        <v>257</v>
      </c>
      <c r="BM29" t="s">
        <v>258</v>
      </c>
    </row>
    <row r="30" spans="1:65" x14ac:dyDescent="0.2">
      <c r="A30">
        <v>29</v>
      </c>
      <c r="C30">
        <v>14</v>
      </c>
      <c r="D30">
        <v>9</v>
      </c>
      <c r="E30" t="s">
        <v>236</v>
      </c>
      <c r="F30">
        <v>1978</v>
      </c>
      <c r="G30" t="s">
        <v>271</v>
      </c>
      <c r="H30" t="s">
        <v>305</v>
      </c>
      <c r="I30">
        <v>70</v>
      </c>
      <c r="J30" t="s">
        <v>300</v>
      </c>
      <c r="K30">
        <v>43</v>
      </c>
      <c r="L30" t="s">
        <v>110</v>
      </c>
      <c r="M30">
        <v>57</v>
      </c>
      <c r="N30">
        <v>167</v>
      </c>
      <c r="O30" t="s">
        <v>127</v>
      </c>
      <c r="P30" t="s">
        <v>133</v>
      </c>
      <c r="Q30" t="s">
        <v>135</v>
      </c>
      <c r="R30">
        <v>15</v>
      </c>
      <c r="S30">
        <v>28</v>
      </c>
      <c r="T30" t="s">
        <v>50</v>
      </c>
      <c r="U30" t="s">
        <v>49</v>
      </c>
      <c r="V30" t="s">
        <v>50</v>
      </c>
      <c r="W30" t="s">
        <v>50</v>
      </c>
      <c r="X30" t="s">
        <v>50</v>
      </c>
      <c r="Y30" t="s">
        <v>50</v>
      </c>
      <c r="Z30" t="s">
        <v>50</v>
      </c>
      <c r="AA30" t="s">
        <v>50</v>
      </c>
      <c r="AB30" t="s">
        <v>50</v>
      </c>
      <c r="AC30" t="s">
        <v>150</v>
      </c>
      <c r="AD30" t="s">
        <v>50</v>
      </c>
      <c r="AE30" t="s">
        <v>50</v>
      </c>
      <c r="AF30" t="s">
        <v>50</v>
      </c>
      <c r="AG30" t="s">
        <v>49</v>
      </c>
      <c r="AH30" t="s">
        <v>50</v>
      </c>
      <c r="AI30" t="s">
        <v>159</v>
      </c>
      <c r="AJ30" t="s">
        <v>160</v>
      </c>
      <c r="AK30" t="s">
        <v>159</v>
      </c>
      <c r="AL30" t="s">
        <v>161</v>
      </c>
      <c r="AM30" t="s">
        <v>159</v>
      </c>
      <c r="AN30" t="s">
        <v>159</v>
      </c>
      <c r="AO30" t="s">
        <v>160</v>
      </c>
      <c r="AP30" t="s">
        <v>160</v>
      </c>
      <c r="AQ30" t="s">
        <v>160</v>
      </c>
      <c r="AR30" t="s">
        <v>159</v>
      </c>
      <c r="AS30" t="s">
        <v>159</v>
      </c>
      <c r="AT30" t="s">
        <v>161</v>
      </c>
      <c r="AU30" t="s">
        <v>160</v>
      </c>
      <c r="AV30" t="s">
        <v>49</v>
      </c>
      <c r="AW30" t="s">
        <v>50</v>
      </c>
      <c r="AX30" t="s">
        <v>50</v>
      </c>
      <c r="AY30" t="s">
        <v>50</v>
      </c>
      <c r="AZ30" t="s">
        <v>50</v>
      </c>
      <c r="BA30" t="s">
        <v>50</v>
      </c>
      <c r="BB30" t="s">
        <v>50</v>
      </c>
      <c r="BC30" t="s">
        <v>50</v>
      </c>
      <c r="BD30" t="s">
        <v>50</v>
      </c>
      <c r="BE30" t="s">
        <v>49</v>
      </c>
      <c r="BF30" s="85">
        <v>44301</v>
      </c>
      <c r="BG30" t="s">
        <v>112</v>
      </c>
      <c r="BH30">
        <v>20.43816558499767</v>
      </c>
      <c r="BI30" t="s">
        <v>249</v>
      </c>
      <c r="BJ30" t="s">
        <v>249</v>
      </c>
      <c r="BK30" t="s">
        <v>249</v>
      </c>
      <c r="BL30" t="s">
        <v>257</v>
      </c>
      <c r="BM30" t="s">
        <v>260</v>
      </c>
    </row>
    <row r="31" spans="1:65" x14ac:dyDescent="0.2">
      <c r="A31">
        <v>30</v>
      </c>
      <c r="C31">
        <v>24</v>
      </c>
      <c r="D31">
        <v>2</v>
      </c>
      <c r="E31" t="s">
        <v>237</v>
      </c>
      <c r="F31">
        <v>1987</v>
      </c>
      <c r="G31" t="s">
        <v>26</v>
      </c>
      <c r="H31" t="s">
        <v>285</v>
      </c>
      <c r="I31">
        <v>80</v>
      </c>
      <c r="J31" t="s">
        <v>284</v>
      </c>
      <c r="K31">
        <v>34</v>
      </c>
      <c r="L31" t="s">
        <v>110</v>
      </c>
      <c r="M31">
        <v>90</v>
      </c>
      <c r="N31">
        <v>173</v>
      </c>
      <c r="O31" t="s">
        <v>127</v>
      </c>
      <c r="P31" t="s">
        <v>130</v>
      </c>
      <c r="Q31" t="s">
        <v>135</v>
      </c>
      <c r="R31">
        <v>6</v>
      </c>
      <c r="S31">
        <v>28</v>
      </c>
      <c r="T31" t="s">
        <v>50</v>
      </c>
      <c r="U31" t="s">
        <v>50</v>
      </c>
      <c r="V31" t="s">
        <v>50</v>
      </c>
      <c r="W31" t="s">
        <v>49</v>
      </c>
      <c r="X31" t="s">
        <v>49</v>
      </c>
      <c r="Y31" t="s">
        <v>50</v>
      </c>
      <c r="Z31" t="s">
        <v>50</v>
      </c>
      <c r="AA31" t="s">
        <v>50</v>
      </c>
      <c r="AB31" t="s">
        <v>50</v>
      </c>
      <c r="AC31" t="s">
        <v>150</v>
      </c>
      <c r="AD31" t="s">
        <v>49</v>
      </c>
      <c r="AE31" t="s">
        <v>50</v>
      </c>
      <c r="AF31" t="s">
        <v>50</v>
      </c>
      <c r="AG31" t="s">
        <v>50</v>
      </c>
      <c r="AH31" t="s">
        <v>50</v>
      </c>
      <c r="AI31" t="s">
        <v>160</v>
      </c>
      <c r="AJ31" t="s">
        <v>160</v>
      </c>
      <c r="AK31" t="s">
        <v>160</v>
      </c>
      <c r="AL31" t="s">
        <v>160</v>
      </c>
      <c r="AM31" t="s">
        <v>162</v>
      </c>
      <c r="AN31" t="s">
        <v>161</v>
      </c>
      <c r="AO31" t="s">
        <v>162</v>
      </c>
      <c r="AP31" t="s">
        <v>161</v>
      </c>
      <c r="AQ31" t="s">
        <v>160</v>
      </c>
      <c r="AR31" t="s">
        <v>160</v>
      </c>
      <c r="AS31" t="s">
        <v>160</v>
      </c>
      <c r="AT31" t="s">
        <v>161</v>
      </c>
      <c r="AU31" t="s">
        <v>161</v>
      </c>
      <c r="AV31" t="s">
        <v>50</v>
      </c>
      <c r="BG31" t="s">
        <v>190</v>
      </c>
      <c r="BH31">
        <v>30.071168431955627</v>
      </c>
      <c r="BI31" t="s">
        <v>251</v>
      </c>
      <c r="BJ31" t="s">
        <v>251</v>
      </c>
      <c r="BK31" t="s">
        <v>252</v>
      </c>
      <c r="BL31" t="s">
        <v>256</v>
      </c>
      <c r="BM31" t="s">
        <v>258</v>
      </c>
    </row>
    <row r="32" spans="1:65" x14ac:dyDescent="0.2">
      <c r="A32">
        <v>31</v>
      </c>
      <c r="C32">
        <v>3</v>
      </c>
      <c r="D32">
        <v>6</v>
      </c>
      <c r="E32" t="s">
        <v>236</v>
      </c>
      <c r="F32">
        <v>1984</v>
      </c>
      <c r="G32" t="s">
        <v>271</v>
      </c>
      <c r="H32" t="s">
        <v>283</v>
      </c>
      <c r="I32">
        <v>80</v>
      </c>
      <c r="J32" t="s">
        <v>286</v>
      </c>
      <c r="K32">
        <v>37</v>
      </c>
      <c r="L32" t="s">
        <v>111</v>
      </c>
      <c r="M32">
        <v>51</v>
      </c>
      <c r="N32">
        <v>160</v>
      </c>
      <c r="O32" t="s">
        <v>124</v>
      </c>
      <c r="P32" t="s">
        <v>112</v>
      </c>
      <c r="Q32" t="s">
        <v>136</v>
      </c>
      <c r="R32">
        <v>9</v>
      </c>
      <c r="S32">
        <v>28</v>
      </c>
      <c r="T32" t="s">
        <v>50</v>
      </c>
      <c r="U32" t="s">
        <v>50</v>
      </c>
      <c r="V32" t="s">
        <v>50</v>
      </c>
      <c r="W32" t="s">
        <v>49</v>
      </c>
      <c r="X32" t="s">
        <v>49</v>
      </c>
      <c r="Y32" t="s">
        <v>50</v>
      </c>
      <c r="Z32" t="s">
        <v>50</v>
      </c>
      <c r="AA32" t="s">
        <v>50</v>
      </c>
      <c r="AB32" t="s">
        <v>50</v>
      </c>
      <c r="AC32" t="s">
        <v>150</v>
      </c>
      <c r="AD32" t="s">
        <v>49</v>
      </c>
      <c r="AE32" t="s">
        <v>50</v>
      </c>
      <c r="AF32" t="s">
        <v>50</v>
      </c>
      <c r="AG32" t="s">
        <v>50</v>
      </c>
      <c r="AH32" t="s">
        <v>50</v>
      </c>
      <c r="AI32" t="s">
        <v>159</v>
      </c>
      <c r="AJ32" t="s">
        <v>159</v>
      </c>
      <c r="AK32" t="s">
        <v>159</v>
      </c>
      <c r="AL32" t="s">
        <v>162</v>
      </c>
      <c r="AM32" t="s">
        <v>160</v>
      </c>
      <c r="AN32" t="s">
        <v>160</v>
      </c>
      <c r="AO32" t="s">
        <v>160</v>
      </c>
      <c r="AP32" t="s">
        <v>160</v>
      </c>
      <c r="AQ32" t="s">
        <v>160</v>
      </c>
      <c r="AR32" t="s">
        <v>157</v>
      </c>
      <c r="AS32" t="s">
        <v>157</v>
      </c>
      <c r="AT32" t="s">
        <v>162</v>
      </c>
      <c r="AU32" t="s">
        <v>160</v>
      </c>
      <c r="AV32" t="s">
        <v>49</v>
      </c>
      <c r="AW32" t="s">
        <v>50</v>
      </c>
      <c r="AX32" t="s">
        <v>50</v>
      </c>
      <c r="AY32" t="s">
        <v>50</v>
      </c>
      <c r="AZ32" t="s">
        <v>50</v>
      </c>
      <c r="BA32" t="s">
        <v>50</v>
      </c>
      <c r="BB32" t="s">
        <v>50</v>
      </c>
      <c r="BC32" t="s">
        <v>50</v>
      </c>
      <c r="BD32" t="s">
        <v>50</v>
      </c>
      <c r="BE32" t="s">
        <v>49</v>
      </c>
      <c r="BF32" s="85">
        <v>44307</v>
      </c>
      <c r="BG32" t="s">
        <v>189</v>
      </c>
      <c r="BH32">
        <v>19.921874999999996</v>
      </c>
      <c r="BI32" t="s">
        <v>249</v>
      </c>
      <c r="BJ32" t="s">
        <v>249</v>
      </c>
      <c r="BK32" t="s">
        <v>249</v>
      </c>
      <c r="BL32" t="s">
        <v>257</v>
      </c>
      <c r="BM32" t="s">
        <v>260</v>
      </c>
    </row>
    <row r="33" spans="1:65" x14ac:dyDescent="0.2">
      <c r="A33">
        <v>32</v>
      </c>
      <c r="C33">
        <v>30</v>
      </c>
      <c r="D33">
        <v>8</v>
      </c>
      <c r="E33" t="s">
        <v>236</v>
      </c>
      <c r="F33">
        <v>1983</v>
      </c>
      <c r="G33" t="s">
        <v>271</v>
      </c>
      <c r="H33" t="s">
        <v>292</v>
      </c>
      <c r="I33">
        <v>80</v>
      </c>
      <c r="J33" t="s">
        <v>286</v>
      </c>
      <c r="K33">
        <v>38</v>
      </c>
      <c r="L33" t="s">
        <v>111</v>
      </c>
      <c r="M33">
        <v>55</v>
      </c>
      <c r="N33">
        <v>145</v>
      </c>
      <c r="O33" t="s">
        <v>128</v>
      </c>
      <c r="P33" t="s">
        <v>133</v>
      </c>
      <c r="Q33" t="s">
        <v>137</v>
      </c>
      <c r="R33">
        <v>10</v>
      </c>
      <c r="S33">
        <v>28</v>
      </c>
      <c r="T33" t="s">
        <v>50</v>
      </c>
      <c r="U33" t="s">
        <v>50</v>
      </c>
      <c r="V33" t="s">
        <v>50</v>
      </c>
      <c r="W33" t="s">
        <v>50</v>
      </c>
      <c r="X33" t="s">
        <v>50</v>
      </c>
      <c r="Y33" t="s">
        <v>49</v>
      </c>
      <c r="Z33" t="s">
        <v>50</v>
      </c>
      <c r="AA33" t="s">
        <v>50</v>
      </c>
      <c r="AB33" t="s">
        <v>50</v>
      </c>
      <c r="AC33" t="s">
        <v>149</v>
      </c>
      <c r="AD33" t="s">
        <v>50</v>
      </c>
      <c r="AE33" t="s">
        <v>50</v>
      </c>
      <c r="AF33" t="s">
        <v>50</v>
      </c>
      <c r="AG33" t="s">
        <v>50</v>
      </c>
      <c r="AH33" t="s">
        <v>50</v>
      </c>
      <c r="AI33" t="s">
        <v>160</v>
      </c>
      <c r="AJ33" t="s">
        <v>161</v>
      </c>
      <c r="AK33" t="s">
        <v>159</v>
      </c>
      <c r="AL33" t="s">
        <v>159</v>
      </c>
      <c r="AM33" t="s">
        <v>159</v>
      </c>
      <c r="AN33" t="s">
        <v>160</v>
      </c>
      <c r="AO33" t="s">
        <v>161</v>
      </c>
      <c r="AP33" t="s">
        <v>162</v>
      </c>
      <c r="AQ33" t="s">
        <v>159</v>
      </c>
      <c r="AR33" t="s">
        <v>160</v>
      </c>
      <c r="AS33" t="s">
        <v>157</v>
      </c>
      <c r="AT33" t="s">
        <v>159</v>
      </c>
      <c r="AU33" t="s">
        <v>159</v>
      </c>
      <c r="AV33" t="s">
        <v>49</v>
      </c>
      <c r="AW33" t="s">
        <v>50</v>
      </c>
      <c r="AX33" t="s">
        <v>50</v>
      </c>
      <c r="AY33" t="s">
        <v>49</v>
      </c>
      <c r="AZ33" t="s">
        <v>50</v>
      </c>
      <c r="BA33" t="s">
        <v>50</v>
      </c>
      <c r="BB33" t="s">
        <v>50</v>
      </c>
      <c r="BC33" t="s">
        <v>50</v>
      </c>
      <c r="BD33" t="s">
        <v>50</v>
      </c>
      <c r="BE33" t="s">
        <v>50</v>
      </c>
      <c r="BF33" s="85">
        <v>44303</v>
      </c>
      <c r="BG33" t="s">
        <v>188</v>
      </c>
      <c r="BH33">
        <v>26.159334126040427</v>
      </c>
      <c r="BI33" t="s">
        <v>251</v>
      </c>
      <c r="BJ33" t="s">
        <v>251</v>
      </c>
      <c r="BK33" t="s">
        <v>252</v>
      </c>
      <c r="BL33" t="s">
        <v>256</v>
      </c>
      <c r="BM33" t="s">
        <v>258</v>
      </c>
    </row>
  </sheetData>
  <phoneticPr fontId="4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BasicCommand</vt:lpstr>
      <vt:lpstr>Prt1Entry&amp;Validation</vt:lpstr>
      <vt:lpstr>Prt1output</vt:lpstr>
      <vt:lpstr>CBKoutput</vt:lpstr>
      <vt:lpstr>Prt2Conversion</vt:lpstr>
      <vt:lpstr>Vlookup</vt:lpstr>
      <vt:lpstr>CBKcplt</vt:lpstr>
      <vt:lpstr>Prt3clean</vt:lpstr>
      <vt:lpstr>Prt3recode</vt:lpstr>
      <vt:lpstr>Prt4pivot</vt:lpstr>
      <vt:lpstr>Prt5dataana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Paisin Lekcharoen</cp:lastModifiedBy>
  <dcterms:created xsi:type="dcterms:W3CDTF">2021-04-23T08:11:08Z</dcterms:created>
  <dcterms:modified xsi:type="dcterms:W3CDTF">2021-05-13T00:50:42Z</dcterms:modified>
</cp:coreProperties>
</file>